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ccorbet\Desktop\"/>
    </mc:Choice>
  </mc:AlternateContent>
  <xr:revisionPtr revIDLastSave="0" documentId="13_ncr:1_{2E134F33-DBF5-4C2D-81EB-ABC7CBCFF064}" xr6:coauthVersionLast="44" xr6:coauthVersionMax="45" xr10:uidLastSave="{00000000-0000-0000-0000-000000000000}"/>
  <bookViews>
    <workbookView xWindow="28680" yWindow="-120" windowWidth="19440" windowHeight="15000" xr2:uid="{2D227ADE-7B0F-9F49-8355-4F504D6FF3D6}"/>
  </bookViews>
  <sheets>
    <sheet name="Accueil" sheetId="1" r:id="rId1"/>
    <sheet name="Taux de recommandation net" sheetId="2" r:id="rId2"/>
    <sheet name="Coût d'acquisition client" sheetId="4" r:id="rId3"/>
    <sheet name="Valeur vie client" sheetId="3" r:id="rId4"/>
    <sheet name="Coût d'acquisition-valeur vie" sheetId="11" r:id="rId5"/>
    <sheet name="Score de satisfaction client" sheetId="5" r:id="rId6"/>
    <sheet name="Score d'effort client" sheetId="6" r:id="rId7"/>
    <sheet name="Taux de fidélisation client" sheetId="7" r:id="rId8"/>
    <sheet name="Taux de perte de CA" sheetId="9" r:id="rId9"/>
    <sheet name="Taux de résolution 1er contact" sheetId="8" r:id="rId10"/>
    <sheet name="Délai moyen de résolution" sheetId="12"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3" l="1"/>
  <c r="C7" i="11" s="1"/>
  <c r="C9" i="8"/>
  <c r="G20" i="12" l="1"/>
  <c r="C20" i="12"/>
  <c r="K20" i="12"/>
  <c r="K13" i="12"/>
  <c r="G13" i="12"/>
  <c r="C13" i="12"/>
  <c r="C9" i="9"/>
  <c r="C9" i="7" l="1"/>
  <c r="D11" i="6"/>
  <c r="D10" i="6"/>
  <c r="D9" i="6"/>
  <c r="D8" i="6"/>
  <c r="D7" i="6"/>
  <c r="C12" i="6"/>
  <c r="D8" i="5"/>
  <c r="D9" i="5"/>
  <c r="D10" i="5"/>
  <c r="D11" i="5"/>
  <c r="D12" i="5"/>
  <c r="D13" i="5"/>
  <c r="D14" i="5"/>
  <c r="D15" i="5"/>
  <c r="D16" i="5"/>
  <c r="D7" i="5"/>
  <c r="C17" i="5"/>
  <c r="C7" i="4"/>
  <c r="C6" i="11" s="1"/>
  <c r="C8" i="11" s="1"/>
  <c r="C9" i="2"/>
  <c r="C11" i="2" s="1"/>
  <c r="C13" i="6" l="1"/>
  <c r="C18" i="5"/>
</calcChain>
</file>

<file path=xl/sharedStrings.xml><?xml version="1.0" encoding="utf-8"?>
<sst xmlns="http://schemas.openxmlformats.org/spreadsheetml/2006/main" count="169" uniqueCount="168">
  <si>
    <r>
      <rPr>
        <sz val="12"/>
        <color rgb="FF2D3E50"/>
        <rFont val="Avenir Book"/>
        <family val="2"/>
      </rPr>
      <t>Clients promoteurs (score de 9 ou 10)</t>
    </r>
  </si>
  <si>
    <r>
      <rPr>
        <sz val="12"/>
        <color rgb="FF2D3E50"/>
        <rFont val="Avenir Book"/>
        <family val="2"/>
      </rPr>
      <t>Clients passifs (score de 7 ou 8)</t>
    </r>
  </si>
  <si>
    <r>
      <rPr>
        <b/>
        <sz val="11"/>
        <color rgb="FF2D3E50"/>
        <rFont val="Avenir Book"/>
        <family val="2"/>
      </rPr>
      <t>Total des réponses</t>
    </r>
  </si>
  <si>
    <r>
      <rPr>
        <b/>
        <sz val="11"/>
        <color rgb="FF2D3E50"/>
        <rFont val="Avenir Book"/>
        <family val="2"/>
      </rPr>
      <t>Taux de recommandation net</t>
    </r>
  </si>
  <si>
    <r>
      <rPr>
        <sz val="12"/>
        <color rgb="FF2D3E50"/>
        <rFont val="Avenir Book"/>
        <family val="2"/>
      </rPr>
      <t>Qu'est-ce que le taux de recommandation net ?</t>
    </r>
  </si>
  <si>
    <r>
      <rPr>
        <sz val="12"/>
        <color rgb="FF2D3E50"/>
        <rFont val="Avenir Book"/>
        <family val="2"/>
      </rPr>
      <t>Pour en savoir plus :</t>
    </r>
  </si>
  <si>
    <r>
      <rPr>
        <sz val="12"/>
        <color rgb="FF2D3E50"/>
        <rFont val="Avenir Book"/>
        <family val="2"/>
      </rPr>
      <t>Qu'est-ce que le coût d'acquisition client ?</t>
    </r>
  </si>
  <si>
    <r>
      <rPr>
        <b/>
        <sz val="12"/>
        <color rgb="FF2D3E50"/>
        <rFont val="Avenir Book"/>
        <family val="2"/>
      </rPr>
      <t>Coût d'acquisition client</t>
    </r>
  </si>
  <si>
    <r>
      <rPr>
        <sz val="12"/>
        <color rgb="FF2D3E50"/>
        <rFont val="Avenir Book"/>
        <family val="2"/>
      </rPr>
      <t>Qu'est-ce que la valeur vie client ?</t>
    </r>
  </si>
  <si>
    <r>
      <rPr>
        <sz val="12"/>
        <color rgb="FF2D3E50"/>
        <rFont val="Avenir Book"/>
        <family val="2"/>
      </rPr>
      <t>Chiffre d'affaires annuel moyen par client</t>
    </r>
  </si>
  <si>
    <r>
      <rPr>
        <sz val="12"/>
        <color rgb="FF2D3E50"/>
        <rFont val="Avenir Book"/>
        <family val="2"/>
      </rPr>
      <t>Durée moyenne du cycle de vie d'un client</t>
    </r>
  </si>
  <si>
    <r>
      <rPr>
        <sz val="12"/>
        <color rgb="FF2D3E50"/>
        <rFont val="Avenir Book"/>
        <family val="2"/>
      </rPr>
      <t>années</t>
    </r>
  </si>
  <si>
    <r>
      <rPr>
        <sz val="12"/>
        <color rgb="FF2D3E50"/>
        <rFont val="Avenir Book"/>
        <family val="2"/>
      </rPr>
      <t>par an</t>
    </r>
  </si>
  <si>
    <r>
      <rPr>
        <b/>
        <sz val="12"/>
        <color rgb="FF2D3E50"/>
        <rFont val="Avenir Book"/>
        <family val="2"/>
      </rPr>
      <t>Valeur vie client</t>
    </r>
  </si>
  <si>
    <r>
      <rPr>
        <sz val="12"/>
        <color rgb="FF2D3E50"/>
        <rFont val="Avenir Book"/>
        <family val="2"/>
      </rPr>
      <t>Qu'est-ce que le score de satisfaction client ?</t>
    </r>
  </si>
  <si>
    <r>
      <rPr>
        <sz val="12"/>
        <color rgb="FF2D3E50"/>
        <rFont val="Avenir Book"/>
        <family val="2"/>
      </rPr>
      <t>Score</t>
    </r>
  </si>
  <si>
    <r>
      <rPr>
        <sz val="12"/>
        <color rgb="FF2D3E50"/>
        <rFont val="Avenir Book"/>
        <family val="2"/>
      </rPr>
      <t>Nombre de réponses</t>
    </r>
  </si>
  <si>
    <r>
      <rPr>
        <b/>
        <sz val="11"/>
        <color rgb="FF2D3E50"/>
        <rFont val="Avenir Book"/>
        <family val="2"/>
      </rPr>
      <t>Total</t>
    </r>
  </si>
  <si>
    <r>
      <rPr>
        <b/>
        <sz val="11"/>
        <color rgb="FF2D3E50"/>
        <rFont val="Avenir Book"/>
        <family val="2"/>
      </rPr>
      <t>Score de satisfaction client</t>
    </r>
  </si>
  <si>
    <r>
      <rPr>
        <sz val="12"/>
        <color rgb="FF2D3E50"/>
        <rFont val="Avenir Book"/>
        <family val="2"/>
      </rPr>
      <t>Très difficile</t>
    </r>
  </si>
  <si>
    <r>
      <rPr>
        <sz val="12"/>
        <color rgb="FF2D3E50"/>
        <rFont val="Avenir Book"/>
        <family val="2"/>
      </rPr>
      <t>Difficile</t>
    </r>
  </si>
  <si>
    <r>
      <rPr>
        <sz val="12"/>
        <color rgb="FF2D3E50"/>
        <rFont val="Avenir Book"/>
        <family val="2"/>
      </rPr>
      <t>Ni facile, ni difficile</t>
    </r>
  </si>
  <si>
    <r>
      <rPr>
        <sz val="12"/>
        <color rgb="FF2D3E50"/>
        <rFont val="Avenir Book"/>
        <family val="2"/>
      </rPr>
      <t>Facile</t>
    </r>
  </si>
  <si>
    <r>
      <rPr>
        <sz val="12"/>
        <color rgb="FF2D3E50"/>
        <rFont val="Avenir Book"/>
        <family val="2"/>
      </rPr>
      <t>Très facile</t>
    </r>
  </si>
  <si>
    <r>
      <rPr>
        <sz val="12"/>
        <color rgb="FF2D3E50"/>
        <rFont val="Avenir Book"/>
        <family val="2"/>
      </rPr>
      <t>Qu'est-ce que le taux de fidélisation client ?</t>
    </r>
  </si>
  <si>
    <r>
      <rPr>
        <sz val="12"/>
        <color rgb="FF2D3E50"/>
        <rFont val="Avenir Book"/>
        <family val="2"/>
      </rPr>
      <t>Nombre de clients au début de la période</t>
    </r>
  </si>
  <si>
    <r>
      <rPr>
        <sz val="12"/>
        <color rgb="FF2D3E50"/>
        <rFont val="Avenir Book"/>
        <family val="2"/>
      </rPr>
      <t>Nombre de clients à la fin de la période</t>
    </r>
  </si>
  <si>
    <r>
      <rPr>
        <sz val="12"/>
        <color rgb="FF2D3E50"/>
        <rFont val="Avenir Book"/>
        <family val="2"/>
      </rPr>
      <t>Nouveaux clients acquis au cours de la période</t>
    </r>
  </si>
  <si>
    <r>
      <rPr>
        <u/>
        <sz val="14"/>
        <color rgb="FF00A4BD"/>
        <rFont val="Avenir Book"/>
        <family val="2"/>
      </rPr>
      <t>Taux de fidélisation client</t>
    </r>
  </si>
  <si>
    <r>
      <rPr>
        <sz val="12"/>
        <color rgb="FF2D3E50"/>
        <rFont val="Avenir Book"/>
        <family val="2"/>
      </rPr>
      <t>Revenu récurrent mensuel ou annuel au début de la période</t>
    </r>
  </si>
  <si>
    <r>
      <rPr>
        <sz val="12"/>
        <color rgb="FF2D3E50"/>
        <rFont val="Avenir Book"/>
        <family val="2"/>
      </rPr>
      <t>Revenu récurrent mensuel ou annuel à la fin de la période</t>
    </r>
  </si>
  <si>
    <r>
      <rPr>
        <sz val="12"/>
        <color rgb="FF2D3E50"/>
        <rFont val="Avenir Book"/>
        <family val="2"/>
      </rPr>
      <t>Nouveau revenu récurrent total</t>
    </r>
  </si>
  <si>
    <r>
      <rPr>
        <b/>
        <sz val="12"/>
        <color rgb="FF2D3E50"/>
        <rFont val="Avenir Book"/>
        <family val="2"/>
      </rPr>
      <t>Taux de perte du chiffre d'affaires total</t>
    </r>
  </si>
  <si>
    <r>
      <rPr>
        <sz val="12"/>
        <color rgb="FF2D3E50"/>
        <rFont val="Avenir Book"/>
        <family val="2"/>
      </rPr>
      <t>Qu'est-ce que le taux de perte du chiffre d'affaires ?</t>
    </r>
  </si>
  <si>
    <r>
      <rPr>
        <sz val="12"/>
        <color rgb="FF2D3E50"/>
        <rFont val="Avenir Book"/>
        <family val="2"/>
      </rPr>
      <t>Qu'est-ce que le taux de résolution au premier contact ?</t>
    </r>
  </si>
  <si>
    <r>
      <rPr>
        <sz val="12"/>
        <color rgb="FF2D3E50"/>
        <rFont val="Avenir Book"/>
        <family val="2"/>
      </rPr>
      <t>Nombre de salariés impliqués dans la résolution de tickets</t>
    </r>
  </si>
  <si>
    <r>
      <rPr>
        <b/>
        <sz val="12"/>
        <color rgb="FF2D3E50"/>
        <rFont val="Avenir Book"/>
        <family val="2"/>
      </rPr>
      <t>Nombre total d'heures travaillées</t>
    </r>
  </si>
  <si>
    <r>
      <rPr>
        <sz val="12"/>
        <color rgb="FF2D3E50"/>
        <rFont val="Avenir Book"/>
        <family val="2"/>
      </rPr>
      <t xml:space="preserve">Nombre d'heures travaillées par salarié et par jour </t>
    </r>
  </si>
  <si>
    <r>
      <rPr>
        <sz val="12"/>
        <color rgb="FF2D3E50"/>
        <rFont val="Avenir Book"/>
        <family val="2"/>
      </rPr>
      <t>Nombre de tickets résolus aujourd'hui</t>
    </r>
  </si>
  <si>
    <r>
      <rPr>
        <b/>
        <sz val="12"/>
        <color rgb="FF2D3E50"/>
        <rFont val="Avenir Book"/>
        <family val="2"/>
      </rPr>
      <t>minutes</t>
    </r>
  </si>
  <si>
    <r>
      <rPr>
        <b/>
        <sz val="12"/>
        <color rgb="FF2D3E50"/>
        <rFont val="Avenir Book"/>
        <family val="2"/>
      </rPr>
      <t>Quotidien</t>
    </r>
  </si>
  <si>
    <r>
      <rPr>
        <b/>
        <sz val="12"/>
        <color rgb="FF2D3E50"/>
        <rFont val="Avenir Book"/>
        <family val="2"/>
      </rPr>
      <t>Hebdomadaire</t>
    </r>
  </si>
  <si>
    <r>
      <rPr>
        <b/>
        <sz val="12"/>
        <color rgb="FF2D3E50"/>
        <rFont val="Avenir Book"/>
        <family val="2"/>
      </rPr>
      <t>Annuel</t>
    </r>
  </si>
  <si>
    <r>
      <rPr>
        <sz val="12"/>
        <color rgb="FF2D3E50"/>
        <rFont val="Avenir Book"/>
        <family val="2"/>
      </rPr>
      <t>Nombre de tickets résolus cette semaine</t>
    </r>
  </si>
  <si>
    <r>
      <rPr>
        <sz val="12"/>
        <color rgb="FF2D3E50"/>
        <rFont val="Avenir Book"/>
        <family val="2"/>
      </rPr>
      <t xml:space="preserve">Nombre d'heures travaillées par salarié et par semaine </t>
    </r>
  </si>
  <si>
    <r>
      <rPr>
        <b/>
        <i/>
        <sz val="12"/>
        <color rgb="FF2D3E50"/>
        <rFont val="Avenir Book"/>
        <family val="2"/>
      </rPr>
      <t>Nombre de salariés</t>
    </r>
  </si>
  <si>
    <r>
      <rPr>
        <sz val="12"/>
        <color rgb="FF2D3E50"/>
        <rFont val="Avenir Book"/>
        <family val="2"/>
      </rPr>
      <t>Nombre de tickets résolus cette année</t>
    </r>
  </si>
  <si>
    <r>
      <rPr>
        <b/>
        <sz val="12"/>
        <color rgb="FF2D3E50"/>
        <rFont val="Avenir Book"/>
        <family val="2"/>
      </rPr>
      <t>Nombre total d'heures travaillées cette semaine</t>
    </r>
  </si>
  <si>
    <r>
      <rPr>
        <b/>
        <sz val="12"/>
        <color rgb="FF2D3E50"/>
        <rFont val="Avenir Book"/>
        <family val="2"/>
      </rPr>
      <t>Nombre total d'heures travaillées cette année</t>
    </r>
  </si>
  <si>
    <r>
      <rPr>
        <sz val="12"/>
        <color rgb="FF2D3E50"/>
        <rFont val="Avenir Book"/>
        <family val="2"/>
      </rPr>
      <t>Nombre total d'heures travaillées consacrées au support aujourd'hui</t>
    </r>
  </si>
  <si>
    <r>
      <rPr>
        <sz val="12"/>
        <color rgb="FF2D3E50"/>
        <rFont val="Avenir Book"/>
        <family val="2"/>
      </rPr>
      <t>Nombre total d'heures travaillées consacrées au support cette année</t>
    </r>
  </si>
  <si>
    <r>
      <rPr>
        <sz val="12"/>
        <color rgb="FF2D3E50"/>
        <rFont val="Avenir Book"/>
        <family val="2"/>
      </rPr>
      <t>Nombre total d'heures travaillées consacrées au support cette semaine</t>
    </r>
  </si>
  <si>
    <r>
      <rPr>
        <sz val="12"/>
        <color rgb="FF2D3E50"/>
        <rFont val="Avenir Book"/>
        <family val="2"/>
      </rPr>
      <t>Total des tickets fermés, tickets rouverts inclus</t>
    </r>
  </si>
  <si>
    <r>
      <rPr>
        <sz val="12"/>
        <color rgb="FF2D3E50"/>
        <rFont val="Avenir Book"/>
        <family val="2"/>
      </rPr>
      <t>Total des tickets rouverts</t>
    </r>
  </si>
  <si>
    <r>
      <rPr>
        <sz val="12"/>
        <color rgb="FF2D3E50"/>
        <rFont val="Avenir Book"/>
        <family val="2"/>
      </rPr>
      <t>Total des incidents, y compris résolus, rouverts ou non résolus</t>
    </r>
  </si>
  <si>
    <r>
      <rPr>
        <sz val="12"/>
        <color rgb="FF2D3E50"/>
        <rFont val="Avenir Book"/>
        <family val="2"/>
      </rPr>
      <t>Taux de résolution au premier contact</t>
    </r>
  </si>
  <si>
    <r>
      <rPr>
        <sz val="12"/>
        <color rgb="FF2D3E50"/>
        <rFont val="Avenir Book"/>
        <family val="2"/>
      </rPr>
      <t>Qu'est-ce que le coût d'acquisition comparé à la valeur vie client ?</t>
    </r>
  </si>
  <si>
    <r>
      <rPr>
        <sz val="12"/>
        <color rgb="FF2D3E50"/>
        <rFont val="Avenir Book"/>
        <family val="2"/>
      </rPr>
      <t>Qu'est-ce que le score d'effort client ?</t>
    </r>
  </si>
  <si>
    <r>
      <rPr>
        <sz val="12"/>
        <color rgb="FF2D3E50"/>
        <rFont val="Avenir Book"/>
        <family val="2"/>
      </rPr>
      <t>Le taux de perte du chiffre d'affaires indique la part de revenus perdus au cours d'une période donnée. Cet indicateur est important pour les entreprises appliquant un modèle par abonnement.</t>
    </r>
  </si>
  <si>
    <r>
      <rPr>
        <sz val="12"/>
        <color rgb="FF2D3E50"/>
        <rFont val="Avenir Book"/>
        <family val="2"/>
      </rPr>
      <t>Comment obtenir des données</t>
    </r>
  </si>
  <si>
    <r>
      <rPr>
        <sz val="12"/>
        <color rgb="FF2D3E50"/>
        <rFont val="Avenir Book"/>
        <family val="2"/>
      </rPr>
      <t>Pour obtenir des données brutes, envoyez une enquête à vos clients en leur demandant d'indiquer, sur une échelle de 0 à 10, s'ils sont susceptibles de recommander vos produits ou services à leurs proches ou à leur réseau.</t>
    </r>
  </si>
  <si>
    <r>
      <rPr>
        <sz val="12"/>
        <color rgb="FF2D3E50"/>
        <rFont val="Avenir Book"/>
        <family val="2"/>
      </rPr>
      <t>Conduisez une enquête demandant aux clients d'indiquer leur degré de satisfaction sur une échelle de 1 à 10.</t>
    </r>
  </si>
  <si>
    <r>
      <rPr>
        <sz val="12"/>
        <color rgb="FF2D3E50"/>
        <rFont val="Avenir Book"/>
        <family val="2"/>
      </rPr>
      <t>Définissez une fenêtre de temps précise, comme une année ou un mois, et veillez à tenir compte uniquement des données liées à cette période.</t>
    </r>
  </si>
  <si>
    <r>
      <rPr>
        <sz val="12"/>
        <color rgb="FF2D3E50"/>
        <rFont val="Avenir Book"/>
        <family val="2"/>
      </rPr>
      <t>Indiquez le nombre de tickets ou d'incidents enregistrés sur une fenêtre de temps donnée, et veillez à saisir uniquement des données relatives à cette période.</t>
    </r>
  </si>
  <si>
    <r>
      <rPr>
        <b/>
        <sz val="16"/>
        <color rgb="FF2D3E50"/>
        <rFont val="Avenir Book"/>
        <family val="2"/>
      </rPr>
      <t>Accéder à la section</t>
    </r>
  </si>
  <si>
    <r>
      <rPr>
        <u/>
        <sz val="14"/>
        <color rgb="FF00A4BD"/>
        <rFont val="Avenir Book"/>
        <family val="2"/>
      </rPr>
      <t>Coût d'acquisition client</t>
    </r>
  </si>
  <si>
    <r>
      <rPr>
        <u/>
        <sz val="14"/>
        <color rgb="FF00A4BD"/>
        <rFont val="Avenir Book"/>
        <family val="2"/>
      </rPr>
      <t>Valeur vie client</t>
    </r>
  </si>
  <si>
    <r>
      <rPr>
        <u/>
        <sz val="14"/>
        <color rgb="FF00A4BD"/>
        <rFont val="Avenir Book"/>
        <family val="2"/>
      </rPr>
      <t>Score de satisfaction client</t>
    </r>
  </si>
  <si>
    <r>
      <rPr>
        <u/>
        <sz val="14"/>
        <color rgb="FF00A4BD"/>
        <rFont val="Avenir Book"/>
        <family val="2"/>
      </rPr>
      <t>Score d'effort client</t>
    </r>
  </si>
  <si>
    <r>
      <rPr>
        <sz val="12"/>
        <color rgb="FF2D3E50"/>
        <rFont val="Avenir Book"/>
        <family val="2"/>
      </rPr>
      <t>Clients détracteurs (score de 0 à 6)</t>
    </r>
  </si>
  <si>
    <r>
      <rPr>
        <sz val="12"/>
        <color rgb="FF2D3E50"/>
        <rFont val="Avenir Book"/>
        <family val="2"/>
      </rPr>
      <t>Total dépensé pour la vente et le marketing</t>
    </r>
  </si>
  <si>
    <r>
      <rPr>
        <sz val="12"/>
        <color rgb="FF2D3E50"/>
        <rFont val="Avenir Book"/>
        <family val="2"/>
      </rPr>
      <t xml:space="preserve">Nouveaux clients acquis </t>
    </r>
  </si>
  <si>
    <r>
      <rPr>
        <b/>
        <sz val="22"/>
        <color rgb="FF00BDA5"/>
        <rFont val="Avenir Book"/>
        <family val="2"/>
      </rPr>
      <t>Taux de perte du chiffre d'affaires</t>
    </r>
  </si>
  <si>
    <r>
      <rPr>
        <b/>
        <sz val="22"/>
        <color rgb="FF00BDA5"/>
        <rFont val="Avenir Book"/>
        <family val="2"/>
      </rPr>
      <t xml:space="preserve">Taux de résolution au premier contact </t>
    </r>
  </si>
  <si>
    <r>
      <rPr>
        <sz val="12"/>
        <color rgb="FF2D3E50"/>
        <rFont val="Avenir Book"/>
        <family val="2"/>
      </rPr>
      <t xml:space="preserve">La valeur vie client équivaut au chiffre d'affaires généré par un client moyen pendant la durée de sa relation avec une entreprise. Différentes équations permettent de la calculer. La formule simple utilisée ici consiste à multiplier le chiffre d'affaires annuel moyen par la durée moyenne du cycle de vie d'un client. </t>
    </r>
  </si>
  <si>
    <r>
      <rPr>
        <sz val="12"/>
        <color rgb="FF2D3E50"/>
        <rFont val="Avenir Book"/>
        <family val="2"/>
      </rPr>
      <t xml:space="preserve">Cet indicateur compare le coût d'acquisition client au chiffre d'affaires moyen généré par un client au fil du temps. Il permet aux entreprises de déterminer si elles perdent des clients avant que ceux-ci ne leur procurent des bénéfices. Les responsables du support peuvent s'appuyer sur cet indicateur pour prendre des décisions d'investissement en matière de service client. </t>
    </r>
  </si>
  <si>
    <r>
      <rPr>
        <sz val="12"/>
        <color rgb="FF2D3E50"/>
        <rFont val="Avenir Book"/>
        <family val="2"/>
      </rPr>
      <t xml:space="preserve">Référez-vous aux indicateurs calculés sous les deux onglets précédents, qui seront repris ici, le cas échéant. Vous pouvez également les saisir manuellement, si vous les avez calculés auparavant. </t>
    </r>
  </si>
  <si>
    <r>
      <rPr>
        <sz val="12"/>
        <color rgb="FF2D3E50"/>
        <rFont val="Avenir Book"/>
        <family val="2"/>
      </rPr>
      <t xml:space="preserve">Le score d'effort client évalue le degré d'effort fourni par les clients pour résoudre un problème et/ou trouver une information. Un score faible indique que les clients ont besoin de beaucoup de temps pour accéder aux ressources recherchées, auquel cas il peut être intéressant pour l'entreprise de publier une base de connaissances facile d'accès. </t>
    </r>
  </si>
  <si>
    <r>
      <rPr>
        <sz val="12"/>
        <color rgb="FF2D3E50"/>
        <rFont val="Avenir Book"/>
        <family val="2"/>
      </rPr>
      <t xml:space="preserve">Le taux de résolution au premier contact indique la fréquence avec laquelle les tickets de support sont fermés dès la première prise de contact. Les résolutions tardives et les demandes de résolution répétées ayant un impact négatif sur la satisfaction client, ce taux doit être aussi proche de 100 % que possible. </t>
    </r>
  </si>
  <si>
    <r>
      <rPr>
        <u/>
        <sz val="12"/>
        <color rgb="FF00A4BD"/>
        <rFont val="Avenir Book"/>
        <family val="2"/>
      </rPr>
      <t>Accueil</t>
    </r>
  </si>
  <si>
    <r>
      <rPr>
        <sz val="12"/>
        <color rgb="FF2D3E50"/>
        <rFont val="Avenir Book"/>
        <family val="2"/>
      </rPr>
      <t>Pour en savoir plus :</t>
    </r>
  </si>
  <si>
    <r>
      <rPr>
        <u/>
        <sz val="12"/>
        <color rgb="FF00A4BD"/>
        <rFont val="Avenir Book"/>
        <family val="2"/>
      </rPr>
      <t>https://blog.hubspot.fr/marketing/rapport-etat-service-client-2019</t>
    </r>
  </si>
  <si>
    <r>
      <rPr>
        <sz val="12"/>
        <color rgb="FF2D3E50"/>
        <rFont val="Avenir Book"/>
        <family val="2"/>
      </rPr>
      <t>Nombre de salariés impliqués dans la résolution de tickets</t>
    </r>
  </si>
  <si>
    <r>
      <rPr>
        <sz val="12"/>
        <color rgb="FF2D3E50"/>
        <rFont val="Avenir Book"/>
        <family val="2"/>
      </rPr>
      <t>Nombre de salariés impliqués dans la résolution de tickets</t>
    </r>
  </si>
  <si>
    <r>
      <rPr>
        <sz val="12"/>
        <color rgb="FF2D3E50"/>
        <rFont val="Avenir Book"/>
        <family val="2"/>
      </rPr>
      <t xml:space="preserve">Nombre d'heures travaillées par salarié et par semaine </t>
    </r>
  </si>
  <si>
    <r>
      <rPr>
        <b/>
        <sz val="12"/>
        <color rgb="FF2D3E50"/>
        <rFont val="Avenir Book"/>
        <family val="2"/>
      </rPr>
      <t>Durée moyenne de résolution du ticket</t>
    </r>
  </si>
  <si>
    <r>
      <rPr>
        <b/>
        <sz val="12"/>
        <color rgb="FF2D3E50"/>
        <rFont val="Avenir Book"/>
        <family val="2"/>
      </rPr>
      <t>Durée moyenne de résolution du ticket</t>
    </r>
  </si>
  <si>
    <r>
      <rPr>
        <b/>
        <sz val="12"/>
        <color rgb="FF2D3E50"/>
        <rFont val="Avenir Book"/>
        <family val="2"/>
      </rPr>
      <t>minutes</t>
    </r>
  </si>
  <si>
    <r>
      <rPr>
        <b/>
        <sz val="12"/>
        <color rgb="FF2D3E50"/>
        <rFont val="Avenir Book"/>
        <family val="2"/>
      </rPr>
      <t>Durée moyenne de résolution du ticket</t>
    </r>
  </si>
  <si>
    <r>
      <rPr>
        <b/>
        <sz val="12"/>
        <color rgb="FF2D3E50"/>
        <rFont val="Avenir Book"/>
        <family val="2"/>
      </rPr>
      <t>minutes</t>
    </r>
  </si>
  <si>
    <r>
      <rPr>
        <b/>
        <sz val="12"/>
        <color rgb="FF2D3E50"/>
        <rFont val="Avenir Book"/>
        <family val="2"/>
      </rPr>
      <t>Quotidien</t>
    </r>
  </si>
  <si>
    <r>
      <rPr>
        <b/>
        <sz val="12"/>
        <color rgb="FF2D3E50"/>
        <rFont val="Avenir Book"/>
        <family val="2"/>
      </rPr>
      <t>Hebdomadaire</t>
    </r>
  </si>
  <si>
    <r>
      <rPr>
        <b/>
        <sz val="12"/>
        <color rgb="FF2D3E50"/>
        <rFont val="Avenir Book"/>
        <family val="2"/>
      </rPr>
      <t>Annuel</t>
    </r>
  </si>
  <si>
    <r>
      <rPr>
        <b/>
        <i/>
        <sz val="12"/>
        <color rgb="FF2D3E50"/>
        <rFont val="Avenir Book"/>
        <family val="2"/>
      </rPr>
      <t>Nombre de salariés</t>
    </r>
  </si>
  <si>
    <r>
      <rPr>
        <sz val="12"/>
        <color rgb="FF2D3E50"/>
        <rFont val="Avenir Book"/>
        <family val="2"/>
      </rPr>
      <t>Nombre de tickets résolus aujourd'hui</t>
    </r>
  </si>
  <si>
    <r>
      <rPr>
        <sz val="12"/>
        <color rgb="FF2D3E50"/>
        <rFont val="Avenir Book"/>
        <family val="2"/>
      </rPr>
      <t>Nombre de tickets résolus cette semaine</t>
    </r>
  </si>
  <si>
    <r>
      <rPr>
        <sz val="12"/>
        <color rgb="FF2D3E50"/>
        <rFont val="Avenir Book"/>
        <family val="2"/>
      </rPr>
      <t>Nombre de tickets résolus cette année</t>
    </r>
  </si>
  <si>
    <r>
      <rPr>
        <b/>
        <sz val="12"/>
        <color rgb="FF2D3E50"/>
        <rFont val="Avenir Book"/>
        <family val="2"/>
      </rPr>
      <t>Durée moyenne de résolution du ticket</t>
    </r>
  </si>
  <si>
    <r>
      <rPr>
        <b/>
        <sz val="12"/>
        <color rgb="FF2D3E50"/>
        <rFont val="Avenir Book"/>
        <family val="2"/>
      </rPr>
      <t>minutes</t>
    </r>
  </si>
  <si>
    <r>
      <rPr>
        <b/>
        <sz val="12"/>
        <color rgb="FF2D3E50"/>
        <rFont val="Avenir Book"/>
        <family val="2"/>
      </rPr>
      <t>Durée moyenne de résolution du ticket</t>
    </r>
  </si>
  <si>
    <r>
      <rPr>
        <b/>
        <sz val="12"/>
        <color rgb="FF2D3E50"/>
        <rFont val="Avenir Book"/>
        <family val="2"/>
      </rPr>
      <t>minutes</t>
    </r>
  </si>
  <si>
    <r>
      <rPr>
        <b/>
        <sz val="12"/>
        <color rgb="FF2D3E50"/>
        <rFont val="Avenir Book"/>
        <family val="2"/>
      </rPr>
      <t>Durée moyenne de résolution du ticket</t>
    </r>
  </si>
  <si>
    <r>
      <rPr>
        <b/>
        <sz val="12"/>
        <color rgb="FF2D3E50"/>
        <rFont val="Avenir Book"/>
        <family val="2"/>
      </rPr>
      <t>minutes</t>
    </r>
  </si>
  <si>
    <r>
      <rPr>
        <u/>
        <sz val="12"/>
        <color rgb="FF00A4BD"/>
        <rFont val="Avenir Book"/>
        <family val="2"/>
      </rPr>
      <t>Accueil</t>
    </r>
  </si>
  <si>
    <r>
      <rPr>
        <b/>
        <sz val="22"/>
        <color rgb="FF00BDA5"/>
        <rFont val="Avenir Book"/>
        <family val="2"/>
      </rPr>
      <t>Taux de recommandation net</t>
    </r>
  </si>
  <si>
    <r>
      <rPr>
        <sz val="12"/>
        <color rgb="FF2D3E50"/>
        <rFont val="Avenir Book"/>
        <family val="2"/>
      </rPr>
      <t>Comment obtenir des données</t>
    </r>
  </si>
  <si>
    <r>
      <rPr>
        <sz val="12"/>
        <color rgb="FF2D3E50"/>
        <rFont val="Avenir Book"/>
        <family val="2"/>
      </rPr>
      <t>Pour en savoir plus :</t>
    </r>
  </si>
  <si>
    <r>
      <rPr>
        <u/>
        <sz val="12"/>
        <color rgb="FF00A4BD"/>
        <rFont val="Avenir Book"/>
        <family val="2"/>
      </rPr>
      <t>Accueil</t>
    </r>
  </si>
  <si>
    <r>
      <rPr>
        <b/>
        <sz val="22"/>
        <color rgb="FF00BDA5"/>
        <rFont val="Avenir Book"/>
        <family val="2"/>
      </rPr>
      <t>Coût d'acquisition client</t>
    </r>
  </si>
  <si>
    <r>
      <rPr>
        <sz val="12"/>
        <color rgb="FF2D3E50"/>
        <rFont val="Avenir Book"/>
        <family val="2"/>
      </rPr>
      <t>Pour en savoir plus :</t>
    </r>
  </si>
  <si>
    <r>
      <rPr>
        <u/>
        <sz val="12"/>
        <color rgb="FF00A4BD"/>
        <rFont val="Avenir Book"/>
        <family val="2"/>
      </rPr>
      <t>Accueil</t>
    </r>
  </si>
  <si>
    <r>
      <rPr>
        <b/>
        <sz val="22"/>
        <color rgb="FF00BDA5"/>
        <rFont val="Avenir Book"/>
        <family val="2"/>
      </rPr>
      <t>Valeur vie client</t>
    </r>
  </si>
  <si>
    <r>
      <rPr>
        <sz val="12"/>
        <color rgb="FF2D3E50"/>
        <rFont val="Avenir Book"/>
        <family val="2"/>
      </rPr>
      <t>Pour en savoir plus :</t>
    </r>
  </si>
  <si>
    <r>
      <rPr>
        <u/>
        <sz val="12"/>
        <color rgb="FF00A4BD"/>
        <rFont val="Avenir Book"/>
        <family val="2"/>
      </rPr>
      <t>Accueil</t>
    </r>
  </si>
  <si>
    <r>
      <rPr>
        <b/>
        <sz val="22"/>
        <color rgb="FF00BDA5"/>
        <rFont val="Avenir Book"/>
        <family val="2"/>
      </rPr>
      <t>Coût d'acquisition comparé à la valeur vie client</t>
    </r>
  </si>
  <si>
    <r>
      <rPr>
        <sz val="12"/>
        <color rgb="FF2D3E50"/>
        <rFont val="Avenir Book"/>
        <family val="2"/>
      </rPr>
      <t>Comment obtenir des données</t>
    </r>
  </si>
  <si>
    <r>
      <rPr>
        <sz val="12"/>
        <color rgb="FF2D3E50"/>
        <rFont val="Avenir Book"/>
        <family val="2"/>
      </rPr>
      <t>Pour en savoir plus :</t>
    </r>
  </si>
  <si>
    <r>
      <rPr>
        <sz val="12"/>
        <color rgb="FF2D3E50"/>
        <rFont val="Avenir Book"/>
        <family val="2"/>
      </rPr>
      <t>Coût d'acquisition client</t>
    </r>
  </si>
  <si>
    <r>
      <rPr>
        <sz val="12"/>
        <color rgb="FF2D3E50"/>
        <rFont val="Avenir Book"/>
        <family val="2"/>
      </rPr>
      <t>Valeur vie client</t>
    </r>
  </si>
  <si>
    <r>
      <rPr>
        <sz val="12"/>
        <color rgb="FF2D3E50"/>
        <rFont val="Avenir Book"/>
        <family val="2"/>
      </rPr>
      <t>Coût d'acquisition comparé à la valeur vie client</t>
    </r>
  </si>
  <si>
    <r>
      <rPr>
        <u/>
        <sz val="12"/>
        <color rgb="FF00A4BD"/>
        <rFont val="Avenir Book"/>
        <family val="2"/>
      </rPr>
      <t>Accueil</t>
    </r>
  </si>
  <si>
    <r>
      <rPr>
        <b/>
        <sz val="22"/>
        <color rgb="FF00BDA5"/>
        <rFont val="Avenir Book"/>
        <family val="2"/>
      </rPr>
      <t>Score de satisfaction client</t>
    </r>
  </si>
  <si>
    <r>
      <rPr>
        <sz val="12"/>
        <color rgb="FF2D3E50"/>
        <rFont val="Avenir Book"/>
        <family val="2"/>
      </rPr>
      <t>Comment obtenir des données</t>
    </r>
  </si>
  <si>
    <r>
      <rPr>
        <sz val="12"/>
        <color rgb="FF2D3E50"/>
        <rFont val="Avenir Book"/>
        <family val="2"/>
      </rPr>
      <t>Pour en savoir plus :</t>
    </r>
  </si>
  <si>
    <r>
      <rPr>
        <u/>
        <sz val="12"/>
        <color rgb="FF00A4BD"/>
        <rFont val="Avenir Book"/>
        <family val="2"/>
      </rPr>
      <t>Accueil</t>
    </r>
  </si>
  <si>
    <r>
      <rPr>
        <b/>
        <sz val="22"/>
        <color rgb="FF00BDA5"/>
        <rFont val="Avenir Book"/>
        <family val="2"/>
      </rPr>
      <t>Score d'effort client</t>
    </r>
  </si>
  <si>
    <r>
      <rPr>
        <sz val="12"/>
        <color rgb="FF2D3E50"/>
        <rFont val="Avenir Book"/>
        <family val="2"/>
      </rPr>
      <t>Comment obtenir des données</t>
    </r>
  </si>
  <si>
    <r>
      <rPr>
        <sz val="12"/>
        <color rgb="FF2D3E50"/>
        <rFont val="Avenir Book"/>
        <family val="2"/>
      </rPr>
      <t>Pour en savoir plus :</t>
    </r>
  </si>
  <si>
    <r>
      <rPr>
        <sz val="12"/>
        <color rgb="FF2D3E50"/>
        <rFont val="Avenir Book"/>
        <family val="2"/>
      </rPr>
      <t>Score</t>
    </r>
  </si>
  <si>
    <r>
      <rPr>
        <sz val="12"/>
        <color rgb="FF2D3E50"/>
        <rFont val="Avenir Book"/>
        <family val="2"/>
      </rPr>
      <t>Nombre de réponses</t>
    </r>
  </si>
  <si>
    <r>
      <rPr>
        <b/>
        <sz val="12"/>
        <color rgb="FF2D3E50"/>
        <rFont val="Avenir Book"/>
        <family val="2"/>
      </rPr>
      <t>Total</t>
    </r>
  </si>
  <si>
    <r>
      <rPr>
        <b/>
        <sz val="12"/>
        <color rgb="FF2D3E50"/>
        <rFont val="Avenir Book"/>
        <family val="2"/>
      </rPr>
      <t>Score d'effort client</t>
    </r>
  </si>
  <si>
    <r>
      <rPr>
        <u/>
        <sz val="12"/>
        <color rgb="FF00A4BD"/>
        <rFont val="Avenir Book"/>
        <family val="2"/>
      </rPr>
      <t>Accueil</t>
    </r>
  </si>
  <si>
    <r>
      <rPr>
        <b/>
        <sz val="22"/>
        <color rgb="FF00BDA5"/>
        <rFont val="Avenir Book"/>
        <family val="2"/>
      </rPr>
      <t>Taux de fidélisation client</t>
    </r>
  </si>
  <si>
    <r>
      <rPr>
        <sz val="12"/>
        <color rgb="FF2D3E50"/>
        <rFont val="Avenir Book"/>
        <family val="2"/>
      </rPr>
      <t>Comment obtenir des données</t>
    </r>
  </si>
  <si>
    <r>
      <rPr>
        <sz val="12"/>
        <color rgb="FF2D3E50"/>
        <rFont val="Avenir Book"/>
        <family val="2"/>
      </rPr>
      <t>Pour en savoir plus :</t>
    </r>
  </si>
  <si>
    <r>
      <rPr>
        <b/>
        <sz val="12"/>
        <color rgb="FF2D3E50"/>
        <rFont val="Avenir Book"/>
        <family val="2"/>
      </rPr>
      <t>Taux de fidélisation client</t>
    </r>
  </si>
  <si>
    <r>
      <rPr>
        <u/>
        <sz val="12"/>
        <color rgb="FF00A4BD"/>
        <rFont val="Avenir Book"/>
        <family val="2"/>
      </rPr>
      <t>Accueil</t>
    </r>
  </si>
  <si>
    <r>
      <rPr>
        <sz val="12"/>
        <color rgb="FF2D3E50"/>
        <rFont val="Avenir Book"/>
        <family val="2"/>
      </rPr>
      <t>Comment obtenir des données</t>
    </r>
  </si>
  <si>
    <r>
      <rPr>
        <sz val="12"/>
        <color rgb="FF2D3E50"/>
        <rFont val="Avenir Book"/>
        <family val="2"/>
      </rPr>
      <t>Définissez une fenêtre de temps précise, comme une année ou un mois, et veillez à tenir compte uniquement des données liées à cette période.</t>
    </r>
  </si>
  <si>
    <r>
      <rPr>
        <sz val="12"/>
        <color rgb="FF2D3E50"/>
        <rFont val="Avenir Book"/>
        <family val="2"/>
      </rPr>
      <t>Pour en savoir plus :</t>
    </r>
  </si>
  <si>
    <r>
      <rPr>
        <u/>
        <sz val="12"/>
        <color rgb="FF00A4BD"/>
        <rFont val="Avenir Book"/>
        <family val="2"/>
      </rPr>
      <t>Accueil</t>
    </r>
  </si>
  <si>
    <t>Similaire au taux de recommandation net, ce score mesure la satisfaction de vos clients. Saisissez le nombre de réponses obtenues pour chaque option, et le score de satisfaction client s'affichera dans la cellule correspondante. Si votre enquête comporte des échelles de 1 à 5 ou de 1 à 7, par exemple, laissez les cellules superflues vides.</t>
  </si>
  <si>
    <t>Taux de recommandation net</t>
  </si>
  <si>
    <t>Coût d'acquisition comparé à la valeur vie client</t>
  </si>
  <si>
    <t>Taux de perte de chiffre d'affaires</t>
  </si>
  <si>
    <t>Taux de résolution au premier contact</t>
  </si>
  <si>
    <t>Délai moyen de résolution du ticket</t>
  </si>
  <si>
    <t xml:space="preserve">Le délai moyen de résolution d'un ticket indique le délai de traitement d'une réclamation, d'une demande ou d'une question client. Pour calculer cet indicateur, il est impératif de mesurer le nombre d'heures travaillées par les équipes de service client. Dans le tableau ci-dessous, choisissez la fenêtre de temps qui vous permettra de mesurer le plus précisément possible le nombre de tickets résolus au cours de la période. </t>
  </si>
  <si>
    <t>https://blog.hubspot.fr/marketing/guide-sur-le-taux-de-recommandation-net</t>
  </si>
  <si>
    <t xml:space="preserve">Le taux de recommandation net est un indicateur visant à évaluer la probabilité de voir un client recommander une entreprise ou un produit. Comptez le nombre de clients promoteurs, passifs et détracteurs, puis saisissez les quantités correspondantes dans les cellules ci-dessous (par ex., si 12 clients vous ont attribué un score de 10, et 30 un score de 9, comptez 42 clients promoteurs). Le taux de recommandation net s'obtient en soustrayant le pourcentage de détracteurs du pourcentage de promoteurs. Tout score au-dessus de zéro est satisfaisant, tandis qu'un score négatif doit vous inciter à améliorer l'expérience client. </t>
  </si>
  <si>
    <t xml:space="preserve">Le coût d'acquisition client est le montant investi en vente et en marketing nécessaire à la conclusion d'une vente. Il s'obtient en additionnant les dépenses en vente et en marketing de l'entreprise, et en divisant ce total par le nombre de nouveaux clients. Il est possible de calculer le coût d'acquisition client sur une période donnée ou sur la durée de vie de l'entreprise, afin de comparer la performance de différentes tactiques et stratégies marketing. Un coût d'acquisition client faible montre que vos équipes marketing et commerciale sont efficaces et disposent de ressources adaptées. </t>
  </si>
  <si>
    <t>https://blog.hubspot.fr/sales/calculer-valeur-vie-client</t>
  </si>
  <si>
    <t>https://blog.hubspot.fr/marketing/indicateurs-reference-secteur-saas</t>
  </si>
  <si>
    <t>https://blog.hubspot.fr/satisfaction-client</t>
  </si>
  <si>
    <t xml:space="preserve">Il est possible de proposer une enquête d'effort client sur les pages de ressources pédagogiques ou de documentation, ainsi qu'à l'issue des appels de support, dans les chatbots ou en réponse aux e-mails d'aide. </t>
  </si>
  <si>
    <t>Le taux de fidélisation évalue combien de clients ont cessé d'acheter les produits ou services d'une entreprise, ou ont annulé leur souscription ou leur abonnement. Un taux de perte de clients faible est bon signe, car il signifie que la plupart des clients et abonnés sont satisfaits.</t>
  </si>
  <si>
    <t>https://blog.hubspot.fr/marketing/guide-fidelisation-clients</t>
  </si>
  <si>
    <t>https://blog.hubspot.fr/marketing/fidelisation-retention-clients-agences</t>
  </si>
  <si>
    <t xml:space="preserve">Remarque : si le total est négatif, c'est bon signe. Cela signifie que le taux d'attrition est négatif, et que votre chiffre d'affaires a donc augmenté. </t>
  </si>
  <si>
    <t>https://blog.hubspot.fr/marketing/rapport-etat-service-client-2019</t>
  </si>
  <si>
    <t>Qu'est-ce que le délai moyen de résolution du ticket ?</t>
  </si>
  <si>
    <t xml:space="preserve">à temps plein </t>
  </si>
  <si>
    <t>à temps partiel</t>
  </si>
  <si>
    <t>https://blog.hubspot.fr/marketing/etapes-mesurer-satisfaction-client</t>
  </si>
  <si>
    <t>https://blog.hubspot.fr/marketing/kpi-inbound-marketing-pour-clients</t>
  </si>
  <si>
    <t>Calculateur d'indicateurs clés de performance liés au service client</t>
  </si>
  <si>
    <t xml:space="preserve">Bienvenue dans le calculateur d'indicateurs clés de performance liés au service client.
Cette feuille de calcul contient des modèles prédéfinis permettant de mesurer les principaux indicateurs liés au service, au support et à la satisfaction client. 
Une fois l'ensemble des onglets complétés, pensez à actualiser cette feuille de calcul de façon hebdomadaire, mensuelle ou trimestrielle, afin d'évaluer les efforts et la progression de votre entreprise en matière de service client.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</si>
</sst>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164" formatCode="_(&quot;$&quot;* #,##0.00_);_(&quot;$&quot;* \(#,##0.00\);_(&quot;$&quot;* &quot;-&quot;??_);_(@_)"/>
    <numFmt numFmtId="165" formatCode="0.0"/>
  </numFmts>
  <fonts count="16">
    <font>
      <sz val="12"/>
      <color theme="1"/>
      <name val="Calibri"/>
      <family val="2"/>
      <scheme val="minor"/>
    </font>
    <font>
      <sz val="12"/>
      <color theme="1"/>
      <name val="Calibri"/>
      <family val="2"/>
      <scheme val="minor"/>
    </font>
    <font>
      <u/>
      <sz val="12"/>
      <color theme="10"/>
      <name val="Calibri"/>
      <family val="2"/>
      <scheme val="minor"/>
    </font>
    <font>
      <sz val="12"/>
      <color theme="1"/>
      <name val="Avenir Book"/>
      <family val="2"/>
    </font>
    <font>
      <b/>
      <sz val="12"/>
      <color theme="1"/>
      <name val="Avenir Book"/>
      <family val="2"/>
    </font>
    <font>
      <sz val="12"/>
      <color theme="0"/>
      <name val="Avenir Book"/>
      <family val="2"/>
    </font>
    <font>
      <sz val="12"/>
      <color rgb="FF2D3E50"/>
      <name val="Avenir Book"/>
      <family val="2"/>
    </font>
    <font>
      <b/>
      <sz val="16"/>
      <color rgb="FF2D3E50"/>
      <name val="Avenir Book"/>
      <family val="2"/>
    </font>
    <font>
      <b/>
      <sz val="22"/>
      <color rgb="FF2D3E50"/>
      <name val="Avenir Book"/>
      <family val="2"/>
    </font>
    <font>
      <b/>
      <sz val="11"/>
      <color rgb="FF2D3E50"/>
      <name val="Avenir Book"/>
      <family val="2"/>
    </font>
    <font>
      <b/>
      <sz val="12"/>
      <color rgb="FF2D3E50"/>
      <name val="Avenir Book"/>
      <family val="2"/>
    </font>
    <font>
      <u/>
      <sz val="14"/>
      <color rgb="FF00A4BD"/>
      <name val="Avenir Book"/>
      <family val="2"/>
    </font>
    <font>
      <u/>
      <sz val="12"/>
      <color rgb="FF00A4BD"/>
      <name val="Avenir Book"/>
      <family val="2"/>
    </font>
    <font>
      <b/>
      <sz val="22"/>
      <color rgb="FF00BDA5"/>
      <name val="Avenir Book"/>
      <family val="2"/>
    </font>
    <font>
      <b/>
      <sz val="30"/>
      <color rgb="FF00BDA5"/>
      <name val="Avenir Book"/>
      <family val="2"/>
    </font>
    <font>
      <b/>
      <i/>
      <sz val="12"/>
      <color rgb="FF2D3E50"/>
      <name val="Avenir Book"/>
      <family val="2"/>
    </font>
  </fonts>
  <fills count="21">
    <fill>
      <patternFill patternType="none"/>
    </fill>
    <fill>
      <patternFill patternType="gray125"/>
    </fill>
    <fill>
      <patternFill patternType="solid">
        <fgColor rgb="FFEAF0F6"/>
        <bgColor indexed="64"/>
      </patternFill>
    </fill>
    <fill>
      <patternFill patternType="solid">
        <fgColor rgb="FFDFE3EB"/>
        <bgColor indexed="64"/>
      </patternFill>
    </fill>
    <fill>
      <patternFill patternType="solid">
        <fgColor rgb="FFF5F8FA"/>
        <bgColor indexed="64"/>
      </patternFill>
    </fill>
    <fill>
      <patternFill patternType="solid">
        <fgColor rgb="FF99ACC2"/>
        <bgColor indexed="64"/>
      </patternFill>
    </fill>
    <fill>
      <patternFill patternType="solid">
        <fgColor rgb="FFFAE0B5"/>
        <bgColor indexed="64"/>
      </patternFill>
    </fill>
    <fill>
      <patternFill patternType="solid">
        <fgColor rgb="FFFEF8F0"/>
        <bgColor indexed="64"/>
      </patternFill>
    </fill>
    <fill>
      <patternFill patternType="solid">
        <fgColor rgb="FFDBAE60"/>
        <bgColor indexed="64"/>
      </patternFill>
    </fill>
    <fill>
      <patternFill patternType="solid">
        <fgColor rgb="FF5E6AB8"/>
        <bgColor indexed="64"/>
      </patternFill>
    </fill>
    <fill>
      <patternFill patternType="solid">
        <fgColor rgb="FFB4BBE8"/>
        <bgColor indexed="64"/>
      </patternFill>
    </fill>
    <fill>
      <patternFill patternType="solid">
        <fgColor rgb="FFF0F1FA"/>
        <bgColor indexed="64"/>
      </patternFill>
    </fill>
    <fill>
      <patternFill patternType="solid">
        <fgColor rgb="FFD94C71"/>
        <bgColor indexed="64"/>
      </patternFill>
    </fill>
    <fill>
      <patternFill patternType="solid">
        <fgColor rgb="FFF9AABE"/>
        <bgColor indexed="64"/>
      </patternFill>
    </fill>
    <fill>
      <patternFill patternType="solid">
        <fgColor rgb="FFFDEDF2"/>
        <bgColor indexed="64"/>
      </patternFill>
    </fill>
    <fill>
      <patternFill patternType="solid">
        <fgColor rgb="FF7C98B6"/>
        <bgColor indexed="64"/>
      </patternFill>
    </fill>
    <fill>
      <patternFill patternType="solid">
        <fgColor rgb="FFF8A9AD"/>
        <bgColor indexed="64"/>
      </patternFill>
    </fill>
    <fill>
      <patternFill patternType="solid">
        <fgColor rgb="FFD94C53"/>
        <bgColor indexed="64"/>
      </patternFill>
    </fill>
    <fill>
      <patternFill patternType="solid">
        <fgColor rgb="FFE68250"/>
        <bgColor indexed="64"/>
      </patternFill>
    </fill>
    <fill>
      <patternFill patternType="solid">
        <fgColor rgb="FFFFC7AC"/>
        <bgColor indexed="64"/>
      </patternFill>
    </fill>
    <fill>
      <patternFill patternType="solid">
        <fgColor rgb="FFFFF3EE"/>
        <bgColor indexed="64"/>
      </patternFill>
    </fill>
  </fills>
  <borders count="1">
    <border>
      <left/>
      <right/>
      <top/>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63">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8" fillId="0" borderId="0" xfId="0" applyFont="1" applyAlignment="1"/>
    <xf numFmtId="0" fontId="12" fillId="0" borderId="0" xfId="2" applyFont="1"/>
    <xf numFmtId="0" fontId="6" fillId="2" borderId="0" xfId="0" applyFont="1" applyFill="1"/>
    <xf numFmtId="0" fontId="9" fillId="3" borderId="0" xfId="0" applyFont="1" applyFill="1"/>
    <xf numFmtId="0" fontId="6" fillId="4" borderId="0" xfId="0" applyFont="1" applyFill="1"/>
    <xf numFmtId="0" fontId="9" fillId="5" borderId="0" xfId="0" applyFont="1" applyFill="1"/>
    <xf numFmtId="1" fontId="10" fillId="5" borderId="0" xfId="0" applyNumberFormat="1" applyFont="1" applyFill="1"/>
    <xf numFmtId="0" fontId="10" fillId="9" borderId="0" xfId="0" applyFont="1" applyFill="1"/>
    <xf numFmtId="0" fontId="6" fillId="10" borderId="0" xfId="0" applyFont="1" applyFill="1"/>
    <xf numFmtId="0" fontId="6" fillId="11" borderId="0" xfId="0" applyFont="1" applyFill="1"/>
    <xf numFmtId="0" fontId="13" fillId="0" borderId="0" xfId="0" applyFont="1" applyAlignment="1"/>
    <xf numFmtId="0" fontId="6" fillId="12" borderId="0" xfId="0" applyFont="1" applyFill="1"/>
    <xf numFmtId="0" fontId="6" fillId="13" borderId="0" xfId="0" applyFont="1" applyFill="1"/>
    <xf numFmtId="0" fontId="6" fillId="14" borderId="0" xfId="0" applyFont="1" applyFill="1"/>
    <xf numFmtId="0" fontId="9" fillId="15" borderId="0" xfId="0" applyFont="1" applyFill="1"/>
    <xf numFmtId="165" fontId="10" fillId="15" borderId="0" xfId="0" applyNumberFormat="1" applyFont="1" applyFill="1"/>
    <xf numFmtId="0" fontId="6" fillId="6" borderId="0" xfId="0" applyFont="1" applyFill="1" applyAlignment="1">
      <alignment horizontal="right" wrapText="1"/>
    </xf>
    <xf numFmtId="0" fontId="6" fillId="7" borderId="0" xfId="0" applyFont="1" applyFill="1" applyAlignment="1">
      <alignment horizontal="right"/>
    </xf>
    <xf numFmtId="0" fontId="10" fillId="8" borderId="0" xfId="0" applyFont="1" applyFill="1" applyAlignment="1">
      <alignment horizontal="right"/>
    </xf>
    <xf numFmtId="0" fontId="6" fillId="6" borderId="0" xfId="0" applyFont="1" applyFill="1" applyAlignment="1">
      <alignment horizontal="left" wrapText="1"/>
    </xf>
    <xf numFmtId="0" fontId="10" fillId="8" borderId="0" xfId="0" applyFont="1" applyFill="1" applyAlignment="1">
      <alignment horizontal="left"/>
    </xf>
    <xf numFmtId="0" fontId="6" fillId="14" borderId="0" xfId="0" applyFont="1" applyFill="1" applyAlignment="1">
      <alignment horizontal="right"/>
    </xf>
    <xf numFmtId="0" fontId="6" fillId="0" borderId="0" xfId="0" applyFont="1" applyAlignment="1">
      <alignment wrapText="1"/>
    </xf>
    <xf numFmtId="165" fontId="10" fillId="8" borderId="0" xfId="0" applyNumberFormat="1" applyFont="1" applyFill="1" applyAlignment="1">
      <alignment horizontal="right"/>
    </xf>
    <xf numFmtId="0" fontId="6" fillId="16" borderId="0" xfId="0" applyFont="1" applyFill="1"/>
    <xf numFmtId="0" fontId="10" fillId="17" borderId="0" xfId="0" applyFont="1" applyFill="1"/>
    <xf numFmtId="0" fontId="6" fillId="17" borderId="0" xfId="0" applyFont="1" applyFill="1"/>
    <xf numFmtId="0" fontId="10" fillId="18" borderId="0" xfId="0" applyFont="1" applyFill="1"/>
    <xf numFmtId="0" fontId="6" fillId="18" borderId="0" xfId="0" applyFont="1" applyFill="1"/>
    <xf numFmtId="0" fontId="10" fillId="19" borderId="0" xfId="0" applyFont="1" applyFill="1"/>
    <xf numFmtId="0" fontId="6" fillId="19" borderId="0" xfId="0" applyFont="1" applyFill="1"/>
    <xf numFmtId="0" fontId="10" fillId="20" borderId="0" xfId="0" applyFont="1" applyFill="1"/>
    <xf numFmtId="0" fontId="6" fillId="20" borderId="0" xfId="0" applyFont="1" applyFill="1"/>
    <xf numFmtId="0" fontId="10" fillId="8" borderId="0" xfId="0" applyFont="1" applyFill="1"/>
    <xf numFmtId="0" fontId="6" fillId="8" borderId="0" xfId="0" applyFont="1" applyFill="1"/>
    <xf numFmtId="0" fontId="10" fillId="6" borderId="0" xfId="0" applyFont="1" applyFill="1"/>
    <xf numFmtId="0" fontId="6" fillId="6" borderId="0" xfId="0" applyFont="1" applyFill="1"/>
    <xf numFmtId="0" fontId="10" fillId="7" borderId="0" xfId="0" applyFont="1" applyFill="1"/>
    <xf numFmtId="0" fontId="6" fillId="7" borderId="0" xfId="0" applyFont="1" applyFill="1"/>
    <xf numFmtId="0" fontId="15" fillId="0" borderId="0" xfId="0" applyFont="1"/>
    <xf numFmtId="0" fontId="6" fillId="0" borderId="0" xfId="0" applyFont="1" applyAlignment="1">
      <alignment wrapText="1"/>
    </xf>
    <xf numFmtId="42" fontId="6" fillId="7" borderId="0" xfId="1" applyNumberFormat="1" applyFont="1" applyFill="1" applyAlignment="1">
      <alignment horizontal="right"/>
    </xf>
    <xf numFmtId="42" fontId="10" fillId="8" borderId="0" xfId="1" applyNumberFormat="1" applyFont="1" applyFill="1" applyAlignment="1">
      <alignment horizontal="right"/>
    </xf>
    <xf numFmtId="42" fontId="6" fillId="11" borderId="0" xfId="1" applyNumberFormat="1" applyFont="1" applyFill="1"/>
    <xf numFmtId="42" fontId="10" fillId="9" borderId="0" xfId="1" applyNumberFormat="1" applyFont="1" applyFill="1"/>
    <xf numFmtId="42" fontId="6" fillId="14" borderId="0" xfId="0" applyNumberFormat="1" applyFont="1" applyFill="1" applyAlignment="1">
      <alignment horizontal="right"/>
    </xf>
    <xf numFmtId="42" fontId="6" fillId="12" borderId="0" xfId="0" applyNumberFormat="1" applyFont="1" applyFill="1" applyAlignment="1">
      <alignment horizontal="right"/>
    </xf>
    <xf numFmtId="42" fontId="10" fillId="9" borderId="0" xfId="0" applyNumberFormat="1" applyFont="1" applyFill="1"/>
    <xf numFmtId="10" fontId="6" fillId="12" borderId="0" xfId="0" applyNumberFormat="1" applyFont="1" applyFill="1"/>
    <xf numFmtId="0" fontId="14" fillId="0" borderId="0" xfId="0" applyFont="1" applyAlignment="1"/>
    <xf numFmtId="0" fontId="6" fillId="0" borderId="0" xfId="0" applyFont="1" applyAlignment="1">
      <alignment horizontal="left" vertical="center" wrapText="1"/>
    </xf>
    <xf numFmtId="0" fontId="11" fillId="0" borderId="0" xfId="2" applyFont="1"/>
    <xf numFmtId="0" fontId="7" fillId="0" borderId="0" xfId="0" applyFont="1"/>
    <xf numFmtId="0" fontId="6" fillId="0" borderId="0" xfId="0" applyFont="1" applyAlignment="1">
      <alignment horizontal="center" wrapText="1"/>
    </xf>
    <xf numFmtId="0" fontId="6" fillId="0" borderId="0" xfId="0" applyFont="1" applyAlignment="1">
      <alignment wrapText="1"/>
    </xf>
    <xf numFmtId="0" fontId="13" fillId="0" borderId="0" xfId="0" applyFont="1"/>
    <xf numFmtId="0" fontId="6" fillId="0" borderId="0" xfId="0" applyFont="1"/>
    <xf numFmtId="0" fontId="13" fillId="0" borderId="0" xfId="0" applyFont="1" applyAlignment="1"/>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EF8F0"/>
      <color rgb="FFFAE0B5"/>
      <color rgb="FFDBAE60"/>
      <color rgb="FFFFF3EE"/>
      <color rgb="FFFFC7AC"/>
      <color rgb="FFE68250"/>
      <color rgb="FFD94C53"/>
      <color rgb="FFD94C71"/>
      <color rgb="FFFDEDF2"/>
      <color rgb="FFF8A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hubs.ly/H0fzXNZ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74084</xdr:rowOff>
    </xdr:from>
    <xdr:to>
      <xdr:col>2</xdr:col>
      <xdr:colOff>1211792</xdr:colOff>
      <xdr:row>0</xdr:row>
      <xdr:rowOff>1008264</xdr:rowOff>
    </xdr:to>
    <xdr:pic>
      <xdr:nvPicPr>
        <xdr:cNvPr id="3" name="Picture 2">
          <a:hlinkClick xmlns:r="http://schemas.openxmlformats.org/officeDocument/2006/relationships" r:id="rId1"/>
          <a:extLst>
            <a:ext uri="{FF2B5EF4-FFF2-40B4-BE49-F238E27FC236}">
              <a16:creationId xmlns:a16="http://schemas.microsoft.com/office/drawing/2014/main" id="{6883EA11-8301-E045-AA0E-F2CC417E842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953" b="14470"/>
        <a:stretch/>
      </xdr:blipFill>
      <xdr:spPr>
        <a:xfrm>
          <a:off x="0" y="74084"/>
          <a:ext cx="3450167" cy="9341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blog.hubspot.fr/marketing/rapport-etat-service-client-201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hubs.ly/H0fzZ6n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log.hubspot.fr/marketing/guide-sur-le-taux-de-recommandation-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blog.hubspot.fr/marketing/kpi-inbound-marketing-pour-client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log.hubspot.fr/sales/calculer-valeur-vie-clien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blog.hubspot.fr/marketing/indicateurs-reference-secteur-saa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blog.hubspot.fr/satisfaction-clien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blog.hubspot.fr/marketing/etapes-mesurer-satisfaction-client"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blog.hubspot.fr/marketing/guide-fidelisation-client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blog.hubspot.fr/marketing/fidelisation-retention-clients-agen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BF8D-B063-334D-A610-45C0CEE1625A}">
  <sheetPr codeName="Sheet1"/>
  <dimension ref="A1:N21"/>
  <sheetViews>
    <sheetView tabSelected="1" topLeftCell="A4" zoomScale="90" zoomScaleNormal="90" workbookViewId="0">
      <selection activeCell="A4" sqref="A4:K4"/>
    </sheetView>
  </sheetViews>
  <sheetFormatPr defaultColWidth="10.83203125" defaultRowHeight="15.5"/>
  <cols>
    <col min="1" max="1" width="12.83203125" style="1" customWidth="1"/>
    <col min="2" max="2" width="16.83203125" style="1" customWidth="1"/>
    <col min="3" max="3" width="23.6640625" style="1" customWidth="1"/>
    <col min="4" max="4" width="10.83203125" style="1"/>
    <col min="5" max="5" width="12.33203125" style="1" customWidth="1"/>
    <col min="6" max="8" width="10.83203125" style="1"/>
    <col min="9" max="9" width="24.6640625" style="1" customWidth="1"/>
    <col min="10" max="10" width="10.83203125" style="1"/>
    <col min="11" max="11" width="12.5" style="1" customWidth="1"/>
    <col min="12" max="16384" width="10.83203125" style="1"/>
  </cols>
  <sheetData>
    <row r="1" spans="1:14" ht="82" customHeight="1">
      <c r="A1" s="54"/>
      <c r="B1" s="54"/>
      <c r="C1" s="54"/>
      <c r="D1" s="54"/>
      <c r="E1" s="54"/>
      <c r="F1" s="54"/>
      <c r="G1" s="54"/>
      <c r="H1" s="54"/>
      <c r="I1" s="54"/>
    </row>
    <row r="2" spans="1:14" ht="37.5">
      <c r="A2" s="54" t="s">
        <v>166</v>
      </c>
      <c r="B2" s="54"/>
      <c r="C2" s="54"/>
      <c r="D2" s="54"/>
      <c r="E2" s="54"/>
      <c r="F2" s="54"/>
      <c r="G2" s="54"/>
      <c r="H2" s="54"/>
      <c r="I2" s="54"/>
    </row>
    <row r="4" spans="1:14" ht="117" customHeight="1">
      <c r="A4" s="55" t="s">
        <v>167</v>
      </c>
      <c r="B4" s="55"/>
      <c r="C4" s="55"/>
      <c r="D4" s="55"/>
      <c r="E4" s="55"/>
      <c r="F4" s="55"/>
      <c r="G4" s="55"/>
      <c r="H4" s="55"/>
      <c r="I4" s="55"/>
      <c r="J4" s="55"/>
      <c r="K4" s="55"/>
    </row>
    <row r="6" spans="1:14" ht="23.15" customHeight="1">
      <c r="A6" s="57" t="s">
        <v>64</v>
      </c>
      <c r="B6" s="57"/>
      <c r="D6" s="58"/>
      <c r="E6" s="58"/>
      <c r="F6" s="58"/>
      <c r="G6" s="58"/>
      <c r="H6" s="58"/>
      <c r="I6" s="58"/>
      <c r="J6" s="58"/>
      <c r="K6" s="58"/>
      <c r="L6" s="58"/>
      <c r="M6" s="58"/>
      <c r="N6" s="58"/>
    </row>
    <row r="7" spans="1:14" ht="17.5">
      <c r="A7" s="56" t="s">
        <v>143</v>
      </c>
      <c r="B7" s="56"/>
      <c r="C7" s="56"/>
    </row>
    <row r="8" spans="1:14" ht="17.5">
      <c r="A8" s="56" t="s">
        <v>65</v>
      </c>
      <c r="B8" s="56"/>
      <c r="C8" s="56"/>
    </row>
    <row r="9" spans="1:14" ht="17.5">
      <c r="A9" s="56" t="s">
        <v>66</v>
      </c>
      <c r="B9" s="56"/>
      <c r="C9" s="56"/>
    </row>
    <row r="10" spans="1:14" ht="17.5">
      <c r="A10" s="56" t="s">
        <v>144</v>
      </c>
      <c r="B10" s="56"/>
      <c r="C10" s="56"/>
      <c r="F10"/>
    </row>
    <row r="11" spans="1:14" ht="17.5">
      <c r="A11" s="56" t="s">
        <v>67</v>
      </c>
      <c r="B11" s="56"/>
      <c r="C11" s="56"/>
    </row>
    <row r="12" spans="1:14" ht="17.5">
      <c r="A12" s="56" t="s">
        <v>68</v>
      </c>
      <c r="B12" s="56"/>
      <c r="C12" s="56"/>
    </row>
    <row r="13" spans="1:14" ht="17.5">
      <c r="A13" s="56" t="s">
        <v>28</v>
      </c>
      <c r="B13" s="56"/>
      <c r="C13" s="56"/>
    </row>
    <row r="14" spans="1:14" ht="17.5">
      <c r="A14" s="56" t="s">
        <v>145</v>
      </c>
      <c r="B14" s="56"/>
      <c r="C14" s="56"/>
    </row>
    <row r="15" spans="1:14" ht="17.5">
      <c r="A15" s="56" t="s">
        <v>146</v>
      </c>
      <c r="B15" s="56"/>
      <c r="C15" s="56"/>
    </row>
    <row r="16" spans="1:14" ht="17.5">
      <c r="A16" s="56" t="s">
        <v>147</v>
      </c>
      <c r="B16" s="56"/>
      <c r="C16" s="56"/>
    </row>
    <row r="17" spans="1:1">
      <c r="A17" s="2"/>
    </row>
    <row r="18" spans="1:1">
      <c r="A18" s="2"/>
    </row>
    <row r="19" spans="1:1">
      <c r="A19" s="2"/>
    </row>
    <row r="20" spans="1:1">
      <c r="A20" s="2"/>
    </row>
    <row r="21" spans="1:1">
      <c r="A21" s="2"/>
    </row>
  </sheetData>
  <mergeCells count="15">
    <mergeCell ref="A16:C16"/>
    <mergeCell ref="A11:C11"/>
    <mergeCell ref="A12:C12"/>
    <mergeCell ref="A6:B6"/>
    <mergeCell ref="D6:N6"/>
    <mergeCell ref="A9:C9"/>
    <mergeCell ref="A10:C10"/>
    <mergeCell ref="A13:C13"/>
    <mergeCell ref="A14:C14"/>
    <mergeCell ref="A15:C15"/>
    <mergeCell ref="A2:I2"/>
    <mergeCell ref="A1:I1"/>
    <mergeCell ref="A4:K4"/>
    <mergeCell ref="A7:C7"/>
    <mergeCell ref="A8:C8"/>
  </mergeCells>
  <hyperlinks>
    <hyperlink ref="A7:B7" location="'Taux de recommandation net'!A1" display="Net Promoter Score (NPS)" xr:uid="{52EE8F12-BAF2-F74A-B8A8-8DD14B16457E}"/>
    <hyperlink ref="A8" location="'Coût d''acquisition client'!A1" display="Customer Acquisition Cost (CAC)" xr:uid="{8991CFB8-3F68-004F-9720-782DF2F3F202}"/>
    <hyperlink ref="A9" location="'Valeur vie client'!A1" display="Customer Lifetime Value (CLV)" xr:uid="{577934E9-07EB-3143-8D9C-EFC056A80D7B}"/>
    <hyperlink ref="A10:B10" location="'Coût d''acquisition comparé à la'!A1" display="CAC-to-CLV" xr:uid="{7F83709E-9CEB-1E4B-AC75-B8E7778176B6}"/>
    <hyperlink ref="A11:C11" location="'Score de satisfaction client'!A1" display="Customer Satisfaction Score (CSAT)" xr:uid="{6C1B11FF-D206-5B48-966E-12EC20B9D18A}"/>
    <hyperlink ref="A12:C12" location="'Score d''effort client'!A1" display="Customer Effort Score (CES)" xr:uid="{43145762-7141-1649-BC91-BB60700010AB}"/>
    <hyperlink ref="A13:B13" location="'Taux de fidélisation client'!A1" display="Customer Retention Rate" xr:uid="{050E576B-6531-7240-9C1E-DF72356C878D}"/>
    <hyperlink ref="A14:B14" location="'Taux de perte de chiffre d''affa'!A1" display="Revenue Churn" xr:uid="{7E384814-DA20-314F-96D2-E0C2D9342B4A}"/>
    <hyperlink ref="A15:B15" location="'Taux de résolution au premier c'!A1" display="First Contact Resolution" xr:uid="{3C090CF7-FE3E-3448-BE2B-814AB197116A}"/>
    <hyperlink ref="A16:B16" location="'Durée moyenne de résolution du '!A1" display="Average Ticket Time" xr:uid="{7DAE40DC-C38A-E547-96B7-B208F2F26ABC}"/>
    <hyperlink ref="A10:C10" location="'Coût d''acquisition-valeur vie'!A1" display="Coût d'acquisition comparé à la valeur vie client" xr:uid="{29AFABA8-E7A5-4B1A-8095-9719D7EA2C2F}"/>
    <hyperlink ref="A14:C14" location="'Taux de perte de CA'!A1" display="Taux de perte de chiffre d'affaires" xr:uid="{A552F078-0E3C-4592-ABD3-3AE96674FC58}"/>
    <hyperlink ref="A15:C15" location="'Taux de résolution 1er contact'!A1" display="Taux de résolution au premier contact" xr:uid="{8845D5DB-D602-4F3E-84BF-274219C02842}"/>
    <hyperlink ref="A16:C16" location="'Délai moyen de résolution'!A1" display="Délai moyen de résolution du ticket" xr:uid="{135B1233-6BFE-4FEF-92FB-47E9055761F0}"/>
  </hyperlinks>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320EB-AB80-B742-9148-AA573587CAA9}">
  <sheetPr codeName="Sheet10"/>
  <dimension ref="A1:K11"/>
  <sheetViews>
    <sheetView topLeftCell="B1" zoomScaleNormal="100" workbookViewId="0">
      <selection activeCell="B4" sqref="B4"/>
    </sheetView>
  </sheetViews>
  <sheetFormatPr defaultColWidth="10.83203125" defaultRowHeight="15.5"/>
  <cols>
    <col min="1" max="1" width="50.1640625" style="4" bestFit="1" customWidth="1"/>
    <col min="2" max="2" width="59.1640625" style="4" customWidth="1"/>
    <col min="3" max="10" width="10.83203125" style="4"/>
    <col min="11" max="11" width="0.1640625" style="4" customWidth="1"/>
    <col min="12" max="16384" width="10.83203125" style="4"/>
  </cols>
  <sheetData>
    <row r="1" spans="1:11" ht="28">
      <c r="A1" s="62" t="s">
        <v>73</v>
      </c>
      <c r="B1" s="62"/>
    </row>
    <row r="2" spans="1:11" ht="51" customHeight="1">
      <c r="A2" s="4" t="s">
        <v>34</v>
      </c>
      <c r="B2" s="59" t="s">
        <v>78</v>
      </c>
      <c r="C2" s="59"/>
      <c r="D2" s="59"/>
      <c r="E2" s="59"/>
      <c r="F2" s="59"/>
      <c r="G2" s="59"/>
      <c r="H2" s="59"/>
      <c r="I2" s="59"/>
      <c r="J2" s="59"/>
      <c r="K2" s="59"/>
    </row>
    <row r="3" spans="1:11" ht="49" customHeight="1">
      <c r="A3" s="4" t="s">
        <v>59</v>
      </c>
      <c r="B3" s="59" t="s">
        <v>63</v>
      </c>
      <c r="C3" s="59"/>
      <c r="D3" s="59"/>
      <c r="E3" s="59"/>
      <c r="F3" s="59"/>
      <c r="G3" s="59"/>
      <c r="H3" s="59"/>
      <c r="I3" s="59"/>
      <c r="J3" s="59"/>
      <c r="K3" s="59"/>
    </row>
    <row r="4" spans="1:11" ht="34" customHeight="1">
      <c r="A4" s="4" t="s">
        <v>5</v>
      </c>
      <c r="B4" s="6" t="s">
        <v>160</v>
      </c>
    </row>
    <row r="6" spans="1:11">
      <c r="B6" s="17" t="s">
        <v>52</v>
      </c>
      <c r="C6" s="26"/>
    </row>
    <row r="7" spans="1:11">
      <c r="B7" s="17" t="s">
        <v>53</v>
      </c>
      <c r="C7" s="26"/>
    </row>
    <row r="8" spans="1:11">
      <c r="B8" s="17" t="s">
        <v>54</v>
      </c>
      <c r="C8" s="26"/>
    </row>
    <row r="9" spans="1:11">
      <c r="B9" s="16" t="s">
        <v>55</v>
      </c>
      <c r="C9" s="53" t="e">
        <f>(C6-C7)/C8</f>
        <v>#DIV/0!</v>
      </c>
    </row>
    <row r="11" spans="1:11">
      <c r="A11" s="6" t="s">
        <v>79</v>
      </c>
    </row>
  </sheetData>
  <mergeCells count="3">
    <mergeCell ref="B2:K2"/>
    <mergeCell ref="B3:K3"/>
    <mergeCell ref="A1:B1"/>
  </mergeCells>
  <hyperlinks>
    <hyperlink ref="B4" r:id="rId1" xr:uid="{063BC35E-5808-834E-8202-45038FDE3237}"/>
    <hyperlink ref="A11" location="'Accueil'!A1" display="Home" xr:uid="{0B36156E-712C-7543-A6E7-9B7FD16C98B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31903-698A-E240-A4C3-4668F1338756}">
  <sheetPr codeName="Sheet11"/>
  <dimension ref="A1:L22"/>
  <sheetViews>
    <sheetView zoomScale="80" zoomScaleNormal="80" workbookViewId="0">
      <selection activeCell="C16" sqref="C16:C18"/>
    </sheetView>
  </sheetViews>
  <sheetFormatPr defaultColWidth="10.83203125" defaultRowHeight="15.5"/>
  <cols>
    <col min="1" max="1" width="20.33203125" style="1" bestFit="1" customWidth="1"/>
    <col min="2" max="2" width="61.9140625" style="1" customWidth="1"/>
    <col min="3" max="4" width="10.83203125" style="1"/>
    <col min="5" max="5" width="6.33203125" style="1" customWidth="1"/>
    <col min="6" max="6" width="64.6640625" style="1" customWidth="1"/>
    <col min="7" max="8" width="10.83203125" style="1"/>
    <col min="9" max="9" width="5.33203125" style="1" customWidth="1"/>
    <col min="10" max="10" width="63.4140625" style="1" customWidth="1"/>
    <col min="11" max="16384" width="10.83203125" style="1"/>
  </cols>
  <sheetData>
    <row r="1" spans="1:12" ht="28">
      <c r="A1" s="62" t="s">
        <v>147</v>
      </c>
      <c r="B1" s="62"/>
    </row>
    <row r="2" spans="1:12" ht="67" customHeight="1">
      <c r="A2" s="27" t="s">
        <v>161</v>
      </c>
      <c r="B2" s="59" t="s">
        <v>148</v>
      </c>
      <c r="C2" s="59"/>
      <c r="D2" s="59"/>
      <c r="E2" s="59"/>
      <c r="F2" s="59"/>
      <c r="G2" s="59"/>
      <c r="H2" s="59"/>
      <c r="I2" s="4"/>
      <c r="J2" s="4"/>
      <c r="K2" s="4"/>
      <c r="L2" s="4"/>
    </row>
    <row r="3" spans="1:12" ht="34" customHeight="1">
      <c r="A3" s="4" t="s">
        <v>80</v>
      </c>
      <c r="B3" s="6" t="s">
        <v>81</v>
      </c>
      <c r="C3" s="4"/>
      <c r="D3" s="4"/>
      <c r="E3" s="4"/>
      <c r="F3" s="4"/>
      <c r="G3" s="4"/>
      <c r="H3" s="4"/>
      <c r="I3" s="4"/>
      <c r="J3" s="4"/>
      <c r="K3" s="4"/>
      <c r="L3" s="4"/>
    </row>
    <row r="4" spans="1:12">
      <c r="A4" s="4"/>
      <c r="B4" s="4"/>
      <c r="C4" s="4"/>
      <c r="D4" s="4"/>
      <c r="E4" s="4"/>
      <c r="F4" s="4"/>
      <c r="G4" s="4"/>
      <c r="H4" s="4"/>
      <c r="I4" s="4"/>
      <c r="J4" s="4"/>
      <c r="K4" s="4"/>
      <c r="L4" s="4"/>
    </row>
    <row r="5" spans="1:12">
      <c r="A5" s="44" t="s">
        <v>45</v>
      </c>
      <c r="B5" s="32" t="s">
        <v>40</v>
      </c>
      <c r="C5" s="33"/>
      <c r="D5" s="33"/>
      <c r="E5" s="4"/>
      <c r="F5" s="34" t="s">
        <v>41</v>
      </c>
      <c r="G5" s="35"/>
      <c r="H5" s="35"/>
      <c r="I5" s="4"/>
      <c r="J5" s="36" t="s">
        <v>42</v>
      </c>
      <c r="K5" s="37"/>
      <c r="L5" s="37"/>
    </row>
    <row r="6" spans="1:12">
      <c r="A6" s="44" t="s">
        <v>162</v>
      </c>
      <c r="B6" s="33" t="s">
        <v>38</v>
      </c>
      <c r="C6" s="33"/>
      <c r="D6" s="33"/>
      <c r="E6" s="4"/>
      <c r="F6" s="35" t="s">
        <v>43</v>
      </c>
      <c r="G6" s="35"/>
      <c r="H6" s="35"/>
      <c r="I6" s="4"/>
      <c r="J6" s="37" t="s">
        <v>46</v>
      </c>
      <c r="K6" s="37"/>
      <c r="L6" s="37"/>
    </row>
    <row r="7" spans="1:12">
      <c r="B7" s="33"/>
      <c r="C7" s="33"/>
      <c r="D7" s="33"/>
      <c r="E7" s="4"/>
      <c r="F7" s="35"/>
      <c r="G7" s="35"/>
      <c r="H7" s="35"/>
      <c r="I7" s="4"/>
      <c r="J7" s="37"/>
      <c r="K7" s="37"/>
      <c r="L7" s="37"/>
    </row>
    <row r="8" spans="1:12">
      <c r="A8" s="4"/>
      <c r="B8" s="33" t="s">
        <v>35</v>
      </c>
      <c r="C8" s="33"/>
      <c r="D8" s="33"/>
      <c r="E8" s="4"/>
      <c r="F8" s="35" t="s">
        <v>82</v>
      </c>
      <c r="G8" s="35"/>
      <c r="H8" s="35"/>
      <c r="I8" s="4"/>
      <c r="J8" s="37" t="s">
        <v>83</v>
      </c>
      <c r="K8" s="37"/>
      <c r="L8" s="37"/>
    </row>
    <row r="9" spans="1:12">
      <c r="A9" s="4"/>
      <c r="B9" s="33" t="s">
        <v>37</v>
      </c>
      <c r="C9" s="33"/>
      <c r="D9" s="33"/>
      <c r="E9" s="4"/>
      <c r="F9" s="35" t="s">
        <v>44</v>
      </c>
      <c r="G9" s="35"/>
      <c r="H9" s="35"/>
      <c r="I9" s="4"/>
      <c r="J9" s="37" t="s">
        <v>84</v>
      </c>
      <c r="K9" s="37"/>
      <c r="L9" s="37"/>
    </row>
    <row r="10" spans="1:12">
      <c r="A10" s="4"/>
      <c r="B10" s="33"/>
      <c r="C10" s="33"/>
      <c r="D10" s="33"/>
      <c r="E10" s="4"/>
      <c r="F10" s="35"/>
      <c r="G10" s="35"/>
      <c r="H10" s="35"/>
      <c r="I10" s="4"/>
      <c r="J10" s="37"/>
      <c r="K10" s="37"/>
      <c r="L10" s="37"/>
    </row>
    <row r="11" spans="1:12">
      <c r="A11" s="4"/>
      <c r="B11" s="32" t="s">
        <v>36</v>
      </c>
      <c r="C11" s="33"/>
      <c r="D11" s="33"/>
      <c r="E11" s="4"/>
      <c r="F11" s="34" t="s">
        <v>47</v>
      </c>
      <c r="G11" s="35"/>
      <c r="H11" s="35"/>
      <c r="I11" s="4"/>
      <c r="J11" s="36" t="s">
        <v>48</v>
      </c>
      <c r="K11" s="37"/>
      <c r="L11" s="37"/>
    </row>
    <row r="12" spans="1:12">
      <c r="A12" s="4"/>
      <c r="B12" s="33"/>
      <c r="C12" s="33"/>
      <c r="D12" s="33"/>
      <c r="E12" s="4"/>
      <c r="F12" s="35"/>
      <c r="G12" s="35"/>
      <c r="H12" s="35"/>
      <c r="I12" s="4"/>
      <c r="J12" s="37"/>
      <c r="K12" s="37"/>
      <c r="L12" s="37"/>
    </row>
    <row r="13" spans="1:12">
      <c r="A13" s="4"/>
      <c r="B13" s="32" t="s">
        <v>85</v>
      </c>
      <c r="C13" s="32" t="e">
        <f>(C11/C6)*60</f>
        <v>#DIV/0!</v>
      </c>
      <c r="D13" s="32" t="s">
        <v>39</v>
      </c>
      <c r="E13" s="4"/>
      <c r="F13" s="34" t="s">
        <v>86</v>
      </c>
      <c r="G13" s="34" t="e">
        <f>(G11/G6)*60</f>
        <v>#DIV/0!</v>
      </c>
      <c r="H13" s="34" t="s">
        <v>87</v>
      </c>
      <c r="I13" s="4"/>
      <c r="J13" s="36" t="s">
        <v>88</v>
      </c>
      <c r="K13" s="36" t="e">
        <f>(K11/K6)*60</f>
        <v>#DIV/0!</v>
      </c>
      <c r="L13" s="36" t="s">
        <v>89</v>
      </c>
    </row>
    <row r="14" spans="1:12">
      <c r="A14" s="4"/>
      <c r="B14" s="4"/>
      <c r="C14" s="4"/>
      <c r="D14" s="4"/>
      <c r="E14" s="4"/>
      <c r="F14" s="4"/>
      <c r="G14" s="4"/>
      <c r="H14" s="4"/>
      <c r="I14" s="4"/>
      <c r="J14" s="4"/>
      <c r="K14" s="4"/>
      <c r="L14" s="4"/>
    </row>
    <row r="15" spans="1:12">
      <c r="A15" s="44" t="s">
        <v>93</v>
      </c>
      <c r="B15" s="38" t="s">
        <v>90</v>
      </c>
      <c r="C15" s="39"/>
      <c r="D15" s="39"/>
      <c r="E15" s="4"/>
      <c r="F15" s="40" t="s">
        <v>91</v>
      </c>
      <c r="G15" s="41"/>
      <c r="H15" s="41"/>
      <c r="I15" s="4"/>
      <c r="J15" s="42" t="s">
        <v>92</v>
      </c>
      <c r="K15" s="43"/>
      <c r="L15" s="43"/>
    </row>
    <row r="16" spans="1:12">
      <c r="A16" s="44" t="s">
        <v>163</v>
      </c>
      <c r="B16" s="39" t="s">
        <v>94</v>
      </c>
      <c r="C16" s="39"/>
      <c r="D16" s="39"/>
      <c r="E16" s="4"/>
      <c r="F16" s="41" t="s">
        <v>95</v>
      </c>
      <c r="G16" s="41"/>
      <c r="H16" s="41"/>
      <c r="I16" s="4"/>
      <c r="J16" s="43" t="s">
        <v>96</v>
      </c>
      <c r="K16" s="43"/>
      <c r="L16" s="43"/>
    </row>
    <row r="17" spans="1:12">
      <c r="B17" s="39"/>
      <c r="C17" s="39"/>
      <c r="D17" s="39"/>
      <c r="E17" s="4"/>
      <c r="F17" s="41"/>
      <c r="G17" s="41"/>
      <c r="H17" s="41"/>
      <c r="I17" s="4"/>
      <c r="J17" s="43"/>
      <c r="K17" s="43"/>
      <c r="L17" s="43"/>
    </row>
    <row r="18" spans="1:12">
      <c r="A18" s="4"/>
      <c r="B18" s="39" t="s">
        <v>49</v>
      </c>
      <c r="C18" s="39"/>
      <c r="D18" s="39"/>
      <c r="E18" s="4"/>
      <c r="F18" s="41" t="s">
        <v>51</v>
      </c>
      <c r="G18" s="41"/>
      <c r="H18" s="41"/>
      <c r="I18" s="4"/>
      <c r="J18" s="43" t="s">
        <v>50</v>
      </c>
      <c r="K18" s="43"/>
      <c r="L18" s="43"/>
    </row>
    <row r="19" spans="1:12">
      <c r="A19" s="4"/>
      <c r="B19" s="39"/>
      <c r="C19" s="39"/>
      <c r="D19" s="39"/>
      <c r="E19" s="4"/>
      <c r="F19" s="41"/>
      <c r="G19" s="41"/>
      <c r="H19" s="41"/>
      <c r="I19" s="4"/>
      <c r="J19" s="43"/>
      <c r="K19" s="43"/>
      <c r="L19" s="43"/>
    </row>
    <row r="20" spans="1:12">
      <c r="A20" s="4"/>
      <c r="B20" s="38" t="s">
        <v>97</v>
      </c>
      <c r="C20" s="38" t="e">
        <f>(C18/C16)*60</f>
        <v>#DIV/0!</v>
      </c>
      <c r="D20" s="38" t="s">
        <v>98</v>
      </c>
      <c r="E20" s="4"/>
      <c r="F20" s="40" t="s">
        <v>99</v>
      </c>
      <c r="G20" s="40" t="e">
        <f>(G18/G16)*60</f>
        <v>#DIV/0!</v>
      </c>
      <c r="H20" s="40" t="s">
        <v>100</v>
      </c>
      <c r="I20" s="4"/>
      <c r="J20" s="42" t="s">
        <v>101</v>
      </c>
      <c r="K20" s="42" t="e">
        <f>(K18/K16)*60</f>
        <v>#DIV/0!</v>
      </c>
      <c r="L20" s="42" t="s">
        <v>102</v>
      </c>
    </row>
    <row r="22" spans="1:12">
      <c r="A22" s="6" t="s">
        <v>103</v>
      </c>
    </row>
  </sheetData>
  <mergeCells count="2">
    <mergeCell ref="B2:H2"/>
    <mergeCell ref="A1:B1"/>
  </mergeCells>
  <hyperlinks>
    <hyperlink ref="B3" r:id="rId1" xr:uid="{E55786C5-822D-6846-883C-85FC39FCB980}"/>
    <hyperlink ref="A22" location="'Accueil'!A1" display="Home" xr:uid="{1FC746B4-3332-694B-9B27-ED7300A039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3D53B-5F2F-BC4B-83D7-71E7E5703E2E}">
  <sheetPr codeName="Sheet2"/>
  <dimension ref="A1:L13"/>
  <sheetViews>
    <sheetView zoomScale="90" zoomScaleNormal="90" workbookViewId="0">
      <selection activeCell="B4" sqref="B4"/>
    </sheetView>
  </sheetViews>
  <sheetFormatPr defaultColWidth="10.83203125" defaultRowHeight="15.5"/>
  <cols>
    <col min="1" max="1" width="42.75" style="4" bestFit="1" customWidth="1"/>
    <col min="2" max="2" width="35.75" style="4" customWidth="1"/>
    <col min="3" max="6" width="10.83203125" style="4"/>
    <col min="7" max="7" width="10.83203125" style="4" customWidth="1"/>
    <col min="8" max="8" width="10.83203125" style="4"/>
    <col min="9" max="9" width="11.5" style="4" customWidth="1"/>
    <col min="10" max="10" width="10.83203125" style="4"/>
    <col min="11" max="12" width="11.5" style="4" customWidth="1"/>
    <col min="13" max="16384" width="10.83203125" style="4"/>
  </cols>
  <sheetData>
    <row r="1" spans="1:12" ht="28">
      <c r="A1" s="60" t="s">
        <v>104</v>
      </c>
      <c r="B1" s="60"/>
      <c r="C1" s="60"/>
    </row>
    <row r="2" spans="1:12" ht="90" customHeight="1">
      <c r="A2" s="4" t="s">
        <v>4</v>
      </c>
      <c r="B2" s="59" t="s">
        <v>150</v>
      </c>
      <c r="C2" s="59"/>
      <c r="D2" s="59"/>
      <c r="E2" s="59"/>
      <c r="F2" s="59"/>
      <c r="G2" s="59"/>
      <c r="H2" s="59"/>
      <c r="I2" s="59"/>
      <c r="J2" s="59"/>
      <c r="K2" s="59"/>
      <c r="L2" s="59"/>
    </row>
    <row r="3" spans="1:12" ht="52" customHeight="1">
      <c r="A3" s="4" t="s">
        <v>105</v>
      </c>
      <c r="B3" s="59" t="s">
        <v>60</v>
      </c>
      <c r="C3" s="59"/>
      <c r="D3" s="59"/>
      <c r="E3" s="59"/>
      <c r="F3" s="59"/>
      <c r="G3" s="59"/>
      <c r="H3" s="59"/>
      <c r="I3" s="59"/>
      <c r="J3" s="59"/>
      <c r="K3" s="59"/>
      <c r="L3" s="59"/>
    </row>
    <row r="4" spans="1:12" ht="36" customHeight="1">
      <c r="A4" s="4" t="s">
        <v>106</v>
      </c>
      <c r="B4" s="6" t="s">
        <v>149</v>
      </c>
    </row>
    <row r="6" spans="1:12">
      <c r="B6" s="7" t="s">
        <v>0</v>
      </c>
      <c r="C6" s="9"/>
    </row>
    <row r="7" spans="1:12">
      <c r="B7" s="7" t="s">
        <v>1</v>
      </c>
      <c r="C7" s="9"/>
    </row>
    <row r="8" spans="1:12">
      <c r="B8" s="7" t="s">
        <v>69</v>
      </c>
      <c r="C8" s="9"/>
    </row>
    <row r="9" spans="1:12">
      <c r="B9" s="8" t="s">
        <v>2</v>
      </c>
      <c r="C9" s="8">
        <f>SUM(C6:C8)</f>
        <v>0</v>
      </c>
    </row>
    <row r="11" spans="1:12">
      <c r="B11" s="10" t="s">
        <v>3</v>
      </c>
      <c r="C11" s="11" t="e">
        <f>((C6/C9)-(C8/C9))*100</f>
        <v>#DIV/0!</v>
      </c>
    </row>
    <row r="13" spans="1:12">
      <c r="A13" s="6" t="s">
        <v>107</v>
      </c>
    </row>
  </sheetData>
  <mergeCells count="3">
    <mergeCell ref="B2:L2"/>
    <mergeCell ref="B3:L3"/>
    <mergeCell ref="A1:C1"/>
  </mergeCells>
  <hyperlinks>
    <hyperlink ref="A13" location="'Accueil'!A1" display="Home" xr:uid="{07CC6C2C-9FE6-F046-BFF3-D13296EB7F14}"/>
    <hyperlink ref="B4" r:id="rId1" xr:uid="{BBAC9EFA-4FFA-FD48-BA04-203B14EDBDE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01524-6FBC-F949-B474-C99C2F4D056F}">
  <sheetPr codeName="Sheet3"/>
  <dimension ref="A1:L9"/>
  <sheetViews>
    <sheetView zoomScaleNormal="100" workbookViewId="0">
      <selection activeCell="B3" sqref="B3"/>
    </sheetView>
  </sheetViews>
  <sheetFormatPr defaultColWidth="10.83203125" defaultRowHeight="15.5"/>
  <cols>
    <col min="1" max="1" width="38.1640625" style="4" bestFit="1" customWidth="1"/>
    <col min="2" max="2" width="35.5" style="4" customWidth="1"/>
    <col min="3" max="11" width="10.83203125" style="4"/>
    <col min="12" max="12" width="9.6640625" style="4" customWidth="1"/>
    <col min="13" max="16384" width="10.83203125" style="4"/>
  </cols>
  <sheetData>
    <row r="1" spans="1:12" ht="28">
      <c r="A1" s="60" t="s">
        <v>108</v>
      </c>
      <c r="B1" s="60"/>
      <c r="C1" s="60"/>
    </row>
    <row r="2" spans="1:12" ht="85" customHeight="1">
      <c r="A2" s="4" t="s">
        <v>6</v>
      </c>
      <c r="B2" s="59" t="s">
        <v>151</v>
      </c>
      <c r="C2" s="59"/>
      <c r="D2" s="59"/>
      <c r="E2" s="59"/>
      <c r="F2" s="59"/>
      <c r="G2" s="59"/>
      <c r="H2" s="59"/>
      <c r="I2" s="59"/>
      <c r="J2" s="59"/>
      <c r="K2" s="59"/>
      <c r="L2" s="59"/>
    </row>
    <row r="3" spans="1:12" ht="34" customHeight="1">
      <c r="A3" s="4" t="s">
        <v>109</v>
      </c>
      <c r="B3" s="6" t="s">
        <v>165</v>
      </c>
    </row>
    <row r="5" spans="1:12" ht="31">
      <c r="B5" s="24" t="s">
        <v>70</v>
      </c>
      <c r="C5" s="46">
        <v>0</v>
      </c>
    </row>
    <row r="6" spans="1:12">
      <c r="B6" s="24" t="s">
        <v>71</v>
      </c>
      <c r="C6" s="22">
        <v>1</v>
      </c>
    </row>
    <row r="7" spans="1:12">
      <c r="B7" s="25" t="s">
        <v>7</v>
      </c>
      <c r="C7" s="47">
        <f>C5/C6</f>
        <v>0</v>
      </c>
    </row>
    <row r="9" spans="1:12">
      <c r="A9" s="6" t="s">
        <v>110</v>
      </c>
    </row>
  </sheetData>
  <mergeCells count="2">
    <mergeCell ref="B2:L2"/>
    <mergeCell ref="A1:C1"/>
  </mergeCells>
  <hyperlinks>
    <hyperlink ref="B3" r:id="rId1" xr:uid="{89433915-A05C-AC4A-BA53-B4411A789E0E}"/>
    <hyperlink ref="A9" location="'Accueil'!A1" display="Home" xr:uid="{318A48F8-8F6C-FF49-9A6F-6BC412C8756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AD253-3C97-1948-80B3-BEDDEA27D679}">
  <sheetPr codeName="Sheet4"/>
  <dimension ref="A1:K9"/>
  <sheetViews>
    <sheetView zoomScaleNormal="100" workbookViewId="0">
      <selection activeCell="B18" sqref="B18"/>
    </sheetView>
  </sheetViews>
  <sheetFormatPr defaultColWidth="10.83203125" defaultRowHeight="15.5"/>
  <cols>
    <col min="1" max="1" width="31" style="4" bestFit="1" customWidth="1"/>
    <col min="2" max="2" width="37" style="4" customWidth="1"/>
    <col min="3" max="3" width="14.6640625" style="4" customWidth="1"/>
    <col min="4" max="10" width="10.83203125" style="4"/>
    <col min="11" max="11" width="8.33203125" style="4" customWidth="1"/>
    <col min="12" max="16384" width="10.83203125" style="4"/>
  </cols>
  <sheetData>
    <row r="1" spans="1:11" ht="28">
      <c r="A1" s="60" t="s">
        <v>111</v>
      </c>
      <c r="B1" s="60"/>
      <c r="C1" s="60"/>
    </row>
    <row r="2" spans="1:11" ht="69" customHeight="1">
      <c r="A2" s="4" t="s">
        <v>8</v>
      </c>
      <c r="B2" s="59" t="s">
        <v>74</v>
      </c>
      <c r="C2" s="59"/>
      <c r="D2" s="59"/>
      <c r="E2" s="59"/>
      <c r="F2" s="59"/>
      <c r="G2" s="59"/>
      <c r="H2" s="59"/>
      <c r="I2" s="59"/>
      <c r="J2" s="59"/>
      <c r="K2" s="59"/>
    </row>
    <row r="3" spans="1:11" ht="35.15" customHeight="1">
      <c r="A3" s="4" t="s">
        <v>112</v>
      </c>
      <c r="B3" s="6" t="s">
        <v>152</v>
      </c>
    </row>
    <row r="5" spans="1:11">
      <c r="B5" s="13" t="s">
        <v>9</v>
      </c>
      <c r="C5" s="48">
        <v>0</v>
      </c>
      <c r="D5" s="14" t="s">
        <v>12</v>
      </c>
    </row>
    <row r="6" spans="1:11">
      <c r="B6" s="13" t="s">
        <v>10</v>
      </c>
      <c r="C6" s="14">
        <v>0</v>
      </c>
      <c r="D6" s="14" t="s">
        <v>11</v>
      </c>
    </row>
    <row r="7" spans="1:11">
      <c r="B7" s="12" t="s">
        <v>13</v>
      </c>
      <c r="C7" s="49">
        <f>C5*C6</f>
        <v>0</v>
      </c>
      <c r="D7" s="12"/>
    </row>
    <row r="9" spans="1:11">
      <c r="A9" s="6" t="s">
        <v>113</v>
      </c>
    </row>
  </sheetData>
  <mergeCells count="2">
    <mergeCell ref="B2:K2"/>
    <mergeCell ref="A1:C1"/>
  </mergeCells>
  <hyperlinks>
    <hyperlink ref="B3" r:id="rId1" xr:uid="{B52B319A-34CF-4D41-A7E7-8574707143FC}"/>
    <hyperlink ref="A9" location="'Accueil'!A1" display="Home" xr:uid="{940BD08F-E7EA-0545-BD6A-A08F581D331E}"/>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B3A0-7F47-594B-BFA4-5C15B3235FB5}">
  <sheetPr codeName="Sheet5"/>
  <dimension ref="A1:K10"/>
  <sheetViews>
    <sheetView topLeftCell="B1" zoomScaleNormal="100" workbookViewId="0">
      <selection activeCell="B4" sqref="B4"/>
    </sheetView>
  </sheetViews>
  <sheetFormatPr defaultColWidth="10.83203125" defaultRowHeight="15.5"/>
  <cols>
    <col min="1" max="1" width="54.83203125" style="4" customWidth="1"/>
    <col min="2" max="2" width="42.5" style="4" customWidth="1"/>
    <col min="3" max="4" width="10.83203125" style="4"/>
    <col min="5" max="6" width="10.33203125" style="4" customWidth="1"/>
    <col min="7" max="16384" width="10.83203125" style="4"/>
  </cols>
  <sheetData>
    <row r="1" spans="1:11" ht="28">
      <c r="A1" s="15" t="s">
        <v>114</v>
      </c>
      <c r="B1" s="15"/>
      <c r="C1" s="15"/>
    </row>
    <row r="2" spans="1:11" ht="69" customHeight="1">
      <c r="A2" s="45" t="s">
        <v>56</v>
      </c>
      <c r="B2" s="59" t="s">
        <v>75</v>
      </c>
      <c r="C2" s="59"/>
      <c r="D2" s="59"/>
      <c r="E2" s="59"/>
      <c r="F2" s="59"/>
      <c r="G2" s="59"/>
      <c r="H2" s="59"/>
      <c r="I2" s="59"/>
      <c r="J2" s="59"/>
      <c r="K2" s="59"/>
    </row>
    <row r="3" spans="1:11" ht="51" customHeight="1">
      <c r="A3" s="4" t="s">
        <v>115</v>
      </c>
      <c r="B3" s="59" t="s">
        <v>76</v>
      </c>
      <c r="C3" s="59"/>
      <c r="D3" s="59"/>
      <c r="E3" s="59"/>
      <c r="F3" s="59"/>
      <c r="G3" s="59"/>
      <c r="H3" s="59"/>
      <c r="I3" s="59"/>
      <c r="J3" s="59"/>
      <c r="K3" s="59"/>
    </row>
    <row r="4" spans="1:11" ht="33" customHeight="1">
      <c r="A4" s="4" t="s">
        <v>116</v>
      </c>
      <c r="B4" s="6" t="s">
        <v>153</v>
      </c>
    </row>
    <row r="6" spans="1:11">
      <c r="B6" s="17" t="s">
        <v>117</v>
      </c>
      <c r="C6" s="50">
        <f>'Coût d''acquisition client'!C7</f>
        <v>0</v>
      </c>
    </row>
    <row r="7" spans="1:11">
      <c r="B7" s="17" t="s">
        <v>118</v>
      </c>
      <c r="C7" s="50">
        <f>'Valeur vie client'!C7</f>
        <v>0</v>
      </c>
    </row>
    <row r="8" spans="1:11">
      <c r="B8" s="16" t="s">
        <v>119</v>
      </c>
      <c r="C8" s="51">
        <f>C7-C6</f>
        <v>0</v>
      </c>
    </row>
    <row r="10" spans="1:11">
      <c r="A10" s="6" t="s">
        <v>120</v>
      </c>
    </row>
  </sheetData>
  <mergeCells count="2">
    <mergeCell ref="B2:K2"/>
    <mergeCell ref="B3:K3"/>
  </mergeCells>
  <hyperlinks>
    <hyperlink ref="B4" r:id="rId1" xr:uid="{AD3739BE-D713-684C-AC9C-6BEEE4CA4A44}"/>
    <hyperlink ref="A10" location="'Accueil'!A1" display="Home" xr:uid="{9864A5F1-4B4C-FB43-A4E8-44F1C6B8162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52B71-7A9E-8E49-8115-EA73C8DEEAA7}">
  <sheetPr codeName="Sheet6"/>
  <dimension ref="A1:L20"/>
  <sheetViews>
    <sheetView zoomScale="90" zoomScaleNormal="90" workbookViewId="0">
      <selection activeCell="B4" sqref="B4"/>
    </sheetView>
  </sheetViews>
  <sheetFormatPr defaultColWidth="10.83203125" defaultRowHeight="15.5"/>
  <cols>
    <col min="1" max="1" width="41.1640625" style="4" bestFit="1" customWidth="1"/>
    <col min="2" max="2" width="35.75" style="4" bestFit="1" customWidth="1"/>
    <col min="3" max="3" width="20.6640625" style="4" customWidth="1"/>
    <col min="4" max="4" width="12.33203125" style="4" customWidth="1"/>
    <col min="5" max="10" width="10.83203125" style="4"/>
    <col min="11" max="11" width="10.33203125" style="4" customWidth="1"/>
    <col min="12" max="16384" width="10.83203125" style="4"/>
  </cols>
  <sheetData>
    <row r="1" spans="1:12" ht="28">
      <c r="A1" s="62" t="s">
        <v>121</v>
      </c>
      <c r="B1" s="62"/>
      <c r="C1" s="62"/>
      <c r="D1" s="62"/>
    </row>
    <row r="2" spans="1:12" ht="51" customHeight="1">
      <c r="A2" s="4" t="s">
        <v>14</v>
      </c>
      <c r="B2" s="59" t="s">
        <v>142</v>
      </c>
      <c r="C2" s="59"/>
      <c r="D2" s="59"/>
      <c r="E2" s="59"/>
      <c r="F2" s="59"/>
      <c r="G2" s="59"/>
      <c r="H2" s="59"/>
      <c r="I2" s="59"/>
      <c r="J2" s="59"/>
      <c r="K2" s="59"/>
      <c r="L2" s="59"/>
    </row>
    <row r="3" spans="1:12" ht="34" customHeight="1">
      <c r="A3" s="4" t="s">
        <v>122</v>
      </c>
      <c r="B3" s="61" t="s">
        <v>61</v>
      </c>
      <c r="C3" s="61"/>
      <c r="D3" s="61"/>
      <c r="E3" s="61"/>
      <c r="F3" s="61"/>
      <c r="G3" s="61"/>
      <c r="H3" s="61"/>
      <c r="I3" s="61"/>
      <c r="J3" s="61"/>
      <c r="K3" s="61"/>
    </row>
    <row r="4" spans="1:12" ht="34" customHeight="1">
      <c r="A4" s="4" t="s">
        <v>123</v>
      </c>
      <c r="B4" s="6" t="s">
        <v>154</v>
      </c>
    </row>
    <row r="6" spans="1:12">
      <c r="B6" s="4" t="s">
        <v>15</v>
      </c>
      <c r="C6" s="4" t="s">
        <v>16</v>
      </c>
    </row>
    <row r="7" spans="1:12">
      <c r="B7" s="7">
        <v>1</v>
      </c>
      <c r="C7" s="9"/>
      <c r="D7" s="3">
        <f>B7*C7</f>
        <v>0</v>
      </c>
    </row>
    <row r="8" spans="1:12">
      <c r="B8" s="7">
        <v>2</v>
      </c>
      <c r="C8" s="9"/>
      <c r="D8" s="3">
        <f t="shared" ref="D8:D16" si="0">B8*C8</f>
        <v>0</v>
      </c>
    </row>
    <row r="9" spans="1:12">
      <c r="B9" s="7">
        <v>3</v>
      </c>
      <c r="C9" s="9"/>
      <c r="D9" s="3">
        <f t="shared" si="0"/>
        <v>0</v>
      </c>
    </row>
    <row r="10" spans="1:12">
      <c r="B10" s="7">
        <v>4</v>
      </c>
      <c r="C10" s="9"/>
      <c r="D10" s="3">
        <f t="shared" si="0"/>
        <v>0</v>
      </c>
    </row>
    <row r="11" spans="1:12">
      <c r="B11" s="7">
        <v>5</v>
      </c>
      <c r="C11" s="9"/>
      <c r="D11" s="3">
        <f t="shared" si="0"/>
        <v>0</v>
      </c>
    </row>
    <row r="12" spans="1:12">
      <c r="B12" s="7">
        <v>6</v>
      </c>
      <c r="C12" s="9"/>
      <c r="D12" s="3">
        <f t="shared" si="0"/>
        <v>0</v>
      </c>
    </row>
    <row r="13" spans="1:12">
      <c r="B13" s="7">
        <v>7</v>
      </c>
      <c r="C13" s="9"/>
      <c r="D13" s="3">
        <f t="shared" si="0"/>
        <v>0</v>
      </c>
    </row>
    <row r="14" spans="1:12">
      <c r="B14" s="7">
        <v>8</v>
      </c>
      <c r="C14" s="9"/>
      <c r="D14" s="3">
        <f t="shared" si="0"/>
        <v>0</v>
      </c>
    </row>
    <row r="15" spans="1:12">
      <c r="B15" s="7">
        <v>9</v>
      </c>
      <c r="C15" s="9"/>
      <c r="D15" s="3">
        <f t="shared" si="0"/>
        <v>0</v>
      </c>
    </row>
    <row r="16" spans="1:12">
      <c r="B16" s="7">
        <v>10</v>
      </c>
      <c r="C16" s="9"/>
      <c r="D16" s="3">
        <f t="shared" si="0"/>
        <v>0</v>
      </c>
    </row>
    <row r="17" spans="1:3">
      <c r="B17" s="10" t="s">
        <v>17</v>
      </c>
      <c r="C17" s="11">
        <f>SUM(C7:C16)</f>
        <v>0</v>
      </c>
    </row>
    <row r="18" spans="1:3">
      <c r="B18" s="19" t="s">
        <v>18</v>
      </c>
      <c r="C18" s="20" t="e">
        <f>SUM(D7:D16)/C17</f>
        <v>#DIV/0!</v>
      </c>
    </row>
    <row r="20" spans="1:3">
      <c r="A20" s="6" t="s">
        <v>124</v>
      </c>
    </row>
  </sheetData>
  <mergeCells count="3">
    <mergeCell ref="B3:K3"/>
    <mergeCell ref="A1:D1"/>
    <mergeCell ref="B2:L2"/>
  </mergeCells>
  <hyperlinks>
    <hyperlink ref="B4" r:id="rId1" xr:uid="{8185D924-04E6-5E4A-8333-305CE18C63E1}"/>
    <hyperlink ref="A20" location="'Accueil'!A1" display="Home" xr:uid="{B242343C-EF1B-254F-A2A3-61322A964A9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09CDD-6AF0-E848-9002-7BB0C0001198}">
  <sheetPr codeName="Sheet7"/>
  <dimension ref="A1:K15"/>
  <sheetViews>
    <sheetView zoomScale="90" zoomScaleNormal="90" workbookViewId="0">
      <selection activeCell="C7" sqref="C7:C11"/>
    </sheetView>
  </sheetViews>
  <sheetFormatPr defaultColWidth="10.83203125" defaultRowHeight="15.5"/>
  <cols>
    <col min="1" max="1" width="37" style="4" customWidth="1"/>
    <col min="2" max="2" width="60" style="4" bestFit="1" customWidth="1"/>
    <col min="3" max="3" width="21.6640625" style="4" customWidth="1"/>
    <col min="4" max="10" width="10.83203125" style="4"/>
    <col min="11" max="11" width="0.1640625" style="4" customWidth="1"/>
    <col min="12" max="16384" width="10.83203125" style="4"/>
  </cols>
  <sheetData>
    <row r="1" spans="1:11" ht="28">
      <c r="A1" s="62" t="s">
        <v>125</v>
      </c>
      <c r="B1" s="62"/>
      <c r="C1" s="62"/>
      <c r="D1" s="15"/>
      <c r="E1" s="15"/>
      <c r="F1" s="15"/>
      <c r="G1" s="15"/>
    </row>
    <row r="2" spans="1:11" ht="69" customHeight="1">
      <c r="A2" s="4" t="s">
        <v>57</v>
      </c>
      <c r="B2" s="59" t="s">
        <v>77</v>
      </c>
      <c r="C2" s="59"/>
      <c r="D2" s="59"/>
      <c r="E2" s="59"/>
      <c r="F2" s="59"/>
      <c r="G2" s="59"/>
      <c r="H2" s="59"/>
      <c r="I2" s="59"/>
      <c r="J2" s="59"/>
      <c r="K2" s="59"/>
    </row>
    <row r="3" spans="1:11" ht="51" customHeight="1">
      <c r="A3" s="4" t="s">
        <v>126</v>
      </c>
      <c r="B3" s="59" t="s">
        <v>155</v>
      </c>
      <c r="C3" s="59"/>
      <c r="D3" s="59"/>
      <c r="E3" s="59"/>
      <c r="F3" s="59"/>
      <c r="G3" s="59"/>
      <c r="H3" s="59"/>
      <c r="I3" s="59"/>
      <c r="J3" s="59"/>
      <c r="K3" s="59"/>
    </row>
    <row r="4" spans="1:11" ht="34" customHeight="1">
      <c r="A4" s="4" t="s">
        <v>127</v>
      </c>
      <c r="B4" s="6" t="s">
        <v>164</v>
      </c>
    </row>
    <row r="6" spans="1:11">
      <c r="B6" s="4" t="s">
        <v>128</v>
      </c>
      <c r="C6" s="4" t="s">
        <v>129</v>
      </c>
    </row>
    <row r="7" spans="1:11">
      <c r="B7" s="21" t="s">
        <v>19</v>
      </c>
      <c r="C7" s="22"/>
      <c r="D7" s="3">
        <f>C7</f>
        <v>0</v>
      </c>
    </row>
    <row r="8" spans="1:11">
      <c r="B8" s="21" t="s">
        <v>20</v>
      </c>
      <c r="C8" s="22"/>
      <c r="D8" s="3">
        <f>2*C8</f>
        <v>0</v>
      </c>
    </row>
    <row r="9" spans="1:11">
      <c r="B9" s="21" t="s">
        <v>21</v>
      </c>
      <c r="C9" s="22"/>
      <c r="D9" s="3">
        <f>3*C9</f>
        <v>0</v>
      </c>
    </row>
    <row r="10" spans="1:11">
      <c r="B10" s="21" t="s">
        <v>22</v>
      </c>
      <c r="C10" s="22"/>
      <c r="D10" s="3">
        <f>4*C10</f>
        <v>0</v>
      </c>
    </row>
    <row r="11" spans="1:11">
      <c r="B11" s="21" t="s">
        <v>23</v>
      </c>
      <c r="C11" s="22"/>
      <c r="D11" s="3">
        <f>5*C11</f>
        <v>0</v>
      </c>
    </row>
    <row r="12" spans="1:11">
      <c r="B12" s="23" t="s">
        <v>130</v>
      </c>
      <c r="C12" s="23">
        <f>SUM(C7:C11)</f>
        <v>0</v>
      </c>
    </row>
    <row r="13" spans="1:11">
      <c r="B13" s="23" t="s">
        <v>131</v>
      </c>
      <c r="C13" s="28" t="e">
        <f>SUM(D7:D11)/C12</f>
        <v>#DIV/0!</v>
      </c>
    </row>
    <row r="15" spans="1:11">
      <c r="A15" s="6" t="s">
        <v>132</v>
      </c>
    </row>
  </sheetData>
  <mergeCells count="3">
    <mergeCell ref="B2:K2"/>
    <mergeCell ref="B3:K3"/>
    <mergeCell ref="A1:C1"/>
  </mergeCells>
  <hyperlinks>
    <hyperlink ref="B4" r:id="rId1" xr:uid="{9CF88A1B-92A9-2848-B71D-997E1E8F5D0C}"/>
    <hyperlink ref="A15" location="'Accueil'!A1" display="Home" xr:uid="{C148B7F1-C11C-3746-8FB6-BAA68E16E37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DA41-809C-114D-8C10-CA61CB0C0FCA}">
  <sheetPr codeName="Sheet8"/>
  <dimension ref="A1:K11"/>
  <sheetViews>
    <sheetView topLeftCell="B1" zoomScale="90" zoomScaleNormal="90" workbookViewId="0">
      <selection activeCell="B4" sqref="B4"/>
    </sheetView>
  </sheetViews>
  <sheetFormatPr defaultColWidth="10.83203125" defaultRowHeight="15.5"/>
  <cols>
    <col min="1" max="1" width="39.25" style="4" bestFit="1" customWidth="1"/>
    <col min="2" max="2" width="54.33203125" style="4" customWidth="1"/>
    <col min="3" max="3" width="12.1640625" style="4" customWidth="1"/>
    <col min="4" max="16384" width="10.83203125" style="4"/>
  </cols>
  <sheetData>
    <row r="1" spans="1:11" ht="28">
      <c r="A1" s="62" t="s">
        <v>133</v>
      </c>
      <c r="B1" s="62"/>
      <c r="C1" s="5"/>
    </row>
    <row r="2" spans="1:11" ht="51" customHeight="1">
      <c r="A2" s="4" t="s">
        <v>24</v>
      </c>
      <c r="B2" s="59" t="s">
        <v>156</v>
      </c>
      <c r="C2" s="59"/>
      <c r="D2" s="59"/>
      <c r="E2" s="59"/>
      <c r="F2" s="59"/>
      <c r="G2" s="59"/>
      <c r="H2" s="59"/>
      <c r="I2" s="59"/>
      <c r="J2" s="59"/>
      <c r="K2" s="59"/>
    </row>
    <row r="3" spans="1:11" ht="34" customHeight="1">
      <c r="A3" s="4" t="s">
        <v>134</v>
      </c>
      <c r="B3" s="4" t="s">
        <v>62</v>
      </c>
    </row>
    <row r="4" spans="1:11" ht="34" customHeight="1">
      <c r="A4" s="4" t="s">
        <v>135</v>
      </c>
      <c r="B4" s="6" t="s">
        <v>157</v>
      </c>
    </row>
    <row r="6" spans="1:11">
      <c r="B6" s="29" t="s">
        <v>25</v>
      </c>
      <c r="C6" s="18"/>
    </row>
    <row r="7" spans="1:11">
      <c r="B7" s="29" t="s">
        <v>26</v>
      </c>
      <c r="C7" s="18"/>
    </row>
    <row r="8" spans="1:11">
      <c r="B8" s="29" t="s">
        <v>27</v>
      </c>
      <c r="C8" s="18"/>
    </row>
    <row r="9" spans="1:11">
      <c r="B9" s="30" t="s">
        <v>136</v>
      </c>
      <c r="C9" s="31" t="e">
        <f>(C7-C6)/C8</f>
        <v>#DIV/0!</v>
      </c>
    </row>
    <row r="11" spans="1:11">
      <c r="A11" s="6" t="s">
        <v>137</v>
      </c>
    </row>
  </sheetData>
  <mergeCells count="2">
    <mergeCell ref="B2:K2"/>
    <mergeCell ref="A1:B1"/>
  </mergeCells>
  <hyperlinks>
    <hyperlink ref="A11" location="'Accueil'!A1" display="Home" xr:uid="{1DF8159D-649D-0B44-B291-C0FE378D507C}"/>
    <hyperlink ref="B4" r:id="rId1" xr:uid="{68B2A430-48A6-AB46-AE0D-4901ABB7F44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96C7-70A8-CA44-99FC-728D9B1EA0B8}">
  <sheetPr codeName="Sheet9"/>
  <dimension ref="A1:K12"/>
  <sheetViews>
    <sheetView topLeftCell="B1" zoomScaleNormal="100" workbookViewId="0">
      <selection activeCell="B4" sqref="B4"/>
    </sheetView>
  </sheetViews>
  <sheetFormatPr defaultColWidth="10.83203125" defaultRowHeight="15.5"/>
  <cols>
    <col min="1" max="1" width="46.5" style="4" bestFit="1" customWidth="1"/>
    <col min="2" max="2" width="62.25" style="4" customWidth="1"/>
    <col min="3" max="3" width="12.5" style="4" bestFit="1" customWidth="1"/>
    <col min="4" max="11" width="10.83203125" style="4"/>
    <col min="12" max="12" width="9" style="4" customWidth="1"/>
    <col min="13" max="16384" width="10.83203125" style="4"/>
  </cols>
  <sheetData>
    <row r="1" spans="1:11" ht="28">
      <c r="A1" s="62" t="s">
        <v>72</v>
      </c>
      <c r="B1" s="62"/>
    </row>
    <row r="2" spans="1:11" ht="35.15" customHeight="1">
      <c r="A2" s="4" t="s">
        <v>33</v>
      </c>
      <c r="B2" s="4" t="s">
        <v>58</v>
      </c>
    </row>
    <row r="3" spans="1:11" ht="34" customHeight="1">
      <c r="A3" s="4" t="s">
        <v>138</v>
      </c>
      <c r="B3" s="4" t="s">
        <v>139</v>
      </c>
    </row>
    <row r="4" spans="1:11" ht="34" customHeight="1">
      <c r="A4" s="4" t="s">
        <v>140</v>
      </c>
      <c r="B4" s="6" t="s">
        <v>158</v>
      </c>
    </row>
    <row r="6" spans="1:11">
      <c r="B6" s="13" t="s">
        <v>29</v>
      </c>
      <c r="C6" s="48">
        <v>0</v>
      </c>
    </row>
    <row r="7" spans="1:11">
      <c r="B7" s="13" t="s">
        <v>30</v>
      </c>
      <c r="C7" s="48">
        <v>0</v>
      </c>
    </row>
    <row r="8" spans="1:11">
      <c r="B8" s="13" t="s">
        <v>31</v>
      </c>
      <c r="C8" s="48">
        <v>0</v>
      </c>
    </row>
    <row r="9" spans="1:11">
      <c r="B9" s="12" t="s">
        <v>32</v>
      </c>
      <c r="C9" s="52" t="e">
        <f>((C6-C7)-C8)/C6</f>
        <v>#DIV/0!</v>
      </c>
    </row>
    <row r="11" spans="1:11">
      <c r="B11" s="61" t="s">
        <v>159</v>
      </c>
      <c r="C11" s="61"/>
      <c r="D11" s="61"/>
      <c r="E11" s="61"/>
      <c r="F11" s="61"/>
      <c r="G11" s="61"/>
      <c r="H11" s="61"/>
      <c r="I11" s="61"/>
      <c r="J11" s="61"/>
      <c r="K11" s="61"/>
    </row>
    <row r="12" spans="1:11">
      <c r="A12" s="6" t="s">
        <v>141</v>
      </c>
    </row>
  </sheetData>
  <mergeCells count="2">
    <mergeCell ref="B11:K11"/>
    <mergeCell ref="A1:B1"/>
  </mergeCells>
  <hyperlinks>
    <hyperlink ref="B4" r:id="rId1" xr:uid="{F6BA321E-CFCB-5946-9D37-D4AB327ECBB1}"/>
    <hyperlink ref="A12" location="'Accueil'!A1" display="Home" xr:uid="{4421A42F-AE3C-6348-8BEC-E9B7BAB7D14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Accueil</vt:lpstr>
      <vt:lpstr>Taux de recommandation net</vt:lpstr>
      <vt:lpstr>Coût d'acquisition client</vt:lpstr>
      <vt:lpstr>Valeur vie client</vt:lpstr>
      <vt:lpstr>Coût d'acquisition-valeur vie</vt:lpstr>
      <vt:lpstr>Score de satisfaction client</vt:lpstr>
      <vt:lpstr>Score d'effort client</vt:lpstr>
      <vt:lpstr>Taux de fidélisation client</vt:lpstr>
      <vt:lpstr>Taux de perte de CA</vt:lpstr>
      <vt:lpstr>Taux de résolution 1er contact</vt:lpstr>
      <vt:lpstr>Délai moyen de résolution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Calculateur d'indicateurs liés au service client </dc:title>
  <dc:creator>Microsoft Office User</dc:creator>
  <cp:lastModifiedBy>Celine Corbet</cp:lastModifiedBy>
  <dcterms:created xsi:type="dcterms:W3CDTF">2018-11-14T15:58:49Z</dcterms:created>
  <dcterms:modified xsi:type="dcterms:W3CDTF">2020-03-30T15:53:22Z</dcterms:modified>
</cp:coreProperties>
</file>